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21\Совет\Годовой отчет за 2020 год\Для опубликования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_FilterDatabase" localSheetId="0" hidden="1">Лист1!$A$14:$I$915</definedName>
  </definedNames>
  <calcPr calcId="152511"/>
</workbook>
</file>

<file path=xl/calcChain.xml><?xml version="1.0" encoding="utf-8"?>
<calcChain xmlns="http://schemas.openxmlformats.org/spreadsheetml/2006/main">
  <c r="H15" i="1" l="1"/>
  <c r="H828" i="1" l="1"/>
  <c r="G828" i="1"/>
  <c r="I829" i="1"/>
  <c r="H760" i="1" l="1"/>
  <c r="G760" i="1"/>
  <c r="I761" i="1"/>
  <c r="I119" i="1" l="1"/>
  <c r="H102" i="1"/>
  <c r="G102" i="1"/>
  <c r="H409" i="1" l="1"/>
  <c r="H910" i="1"/>
  <c r="H909" i="1" s="1"/>
  <c r="H908" i="1" s="1"/>
  <c r="H907" i="1" s="1"/>
  <c r="H906" i="1" s="1"/>
  <c r="H905" i="1" s="1"/>
  <c r="H903" i="1"/>
  <c r="H902" i="1" s="1"/>
  <c r="H900" i="1"/>
  <c r="H899" i="1" s="1"/>
  <c r="H893" i="1"/>
  <c r="H892" i="1" s="1"/>
  <c r="H891" i="1" s="1"/>
  <c r="H890" i="1" s="1"/>
  <c r="H885" i="1"/>
  <c r="H883" i="1"/>
  <c r="H881" i="1"/>
  <c r="H879" i="1"/>
  <c r="H877" i="1"/>
  <c r="H873" i="1"/>
  <c r="H872" i="1" s="1"/>
  <c r="H871" i="1" s="1"/>
  <c r="H867" i="1"/>
  <c r="H865" i="1"/>
  <c r="H860" i="1"/>
  <c r="H859" i="1" s="1"/>
  <c r="H858" i="1" s="1"/>
  <c r="H857" i="1" s="1"/>
  <c r="H855" i="1"/>
  <c r="H854" i="1" s="1"/>
  <c r="H852" i="1"/>
  <c r="H850" i="1"/>
  <c r="H848" i="1"/>
  <c r="H842" i="1"/>
  <c r="H840" i="1"/>
  <c r="H835" i="1"/>
  <c r="H834" i="1" s="1"/>
  <c r="H833" i="1" s="1"/>
  <c r="H832" i="1" s="1"/>
  <c r="H830" i="1"/>
  <c r="H825" i="1"/>
  <c r="H823" i="1"/>
  <c r="H821" i="1"/>
  <c r="H819" i="1"/>
  <c r="H816" i="1"/>
  <c r="H814" i="1"/>
  <c r="H811" i="1"/>
  <c r="H808" i="1"/>
  <c r="H805" i="1"/>
  <c r="H804" i="1" s="1"/>
  <c r="H802" i="1"/>
  <c r="H800" i="1"/>
  <c r="H798" i="1"/>
  <c r="H796" i="1"/>
  <c r="H794" i="1"/>
  <c r="H792" i="1"/>
  <c r="H790" i="1"/>
  <c r="H788" i="1"/>
  <c r="H782" i="1"/>
  <c r="H780" i="1"/>
  <c r="H775" i="1"/>
  <c r="H773" i="1"/>
  <c r="H771" i="1"/>
  <c r="H769" i="1"/>
  <c r="H767" i="1"/>
  <c r="H759" i="1"/>
  <c r="H757" i="1"/>
  <c r="H755" i="1"/>
  <c r="H747" i="1"/>
  <c r="H746" i="1" s="1"/>
  <c r="H745" i="1" s="1"/>
  <c r="H744" i="1" s="1"/>
  <c r="H743" i="1" s="1"/>
  <c r="H742" i="1" s="1"/>
  <c r="H740" i="1"/>
  <c r="H739" i="1" s="1"/>
  <c r="H737" i="1"/>
  <c r="H736" i="1" s="1"/>
  <c r="H734" i="1"/>
  <c r="H733" i="1" s="1"/>
  <c r="H727" i="1"/>
  <c r="H726" i="1" s="1"/>
  <c r="H725" i="1" s="1"/>
  <c r="H724" i="1" s="1"/>
  <c r="H718" i="1"/>
  <c r="H716" i="1"/>
  <c r="H709" i="1"/>
  <c r="H707" i="1"/>
  <c r="H701" i="1"/>
  <c r="H700" i="1" s="1"/>
  <c r="H698" i="1"/>
  <c r="H697" i="1" s="1"/>
  <c r="H692" i="1"/>
  <c r="H690" i="1"/>
  <c r="H686" i="1"/>
  <c r="H684" i="1"/>
  <c r="H678" i="1"/>
  <c r="H676" i="1"/>
  <c r="H672" i="1"/>
  <c r="H671" i="1" s="1"/>
  <c r="H670" i="1" s="1"/>
  <c r="H665" i="1"/>
  <c r="H664" i="1" s="1"/>
  <c r="H663" i="1" s="1"/>
  <c r="H662" i="1" s="1"/>
  <c r="H661" i="1" s="1"/>
  <c r="H659" i="1"/>
  <c r="H657" i="1"/>
  <c r="H648" i="1"/>
  <c r="H644" i="1"/>
  <c r="H637" i="1"/>
  <c r="H636" i="1" s="1"/>
  <c r="H635" i="1" s="1"/>
  <c r="H633" i="1"/>
  <c r="H632" i="1" s="1"/>
  <c r="H631" i="1" s="1"/>
  <c r="H627" i="1"/>
  <c r="H625" i="1"/>
  <c r="H621" i="1"/>
  <c r="H620" i="1" s="1"/>
  <c r="H619" i="1" s="1"/>
  <c r="H616" i="1"/>
  <c r="H615" i="1" s="1"/>
  <c r="H614" i="1" s="1"/>
  <c r="H613" i="1" s="1"/>
  <c r="H610" i="1"/>
  <c r="H609" i="1" s="1"/>
  <c r="H608" i="1" s="1"/>
  <c r="H607" i="1" s="1"/>
  <c r="H606" i="1" s="1"/>
  <c r="H603" i="1"/>
  <c r="H602" i="1" s="1"/>
  <c r="H601" i="1" s="1"/>
  <c r="H600" i="1" s="1"/>
  <c r="H599" i="1" s="1"/>
  <c r="H598" i="1" s="1"/>
  <c r="H594" i="1"/>
  <c r="H593" i="1" s="1"/>
  <c r="H592" i="1" s="1"/>
  <c r="H591" i="1" s="1"/>
  <c r="H590" i="1" s="1"/>
  <c r="H588" i="1"/>
  <c r="H587" i="1" s="1"/>
  <c r="H586" i="1" s="1"/>
  <c r="H584" i="1"/>
  <c r="H582" i="1"/>
  <c r="H577" i="1"/>
  <c r="H575" i="1"/>
  <c r="H571" i="1"/>
  <c r="H570" i="1" s="1"/>
  <c r="H569" i="1" s="1"/>
  <c r="H567" i="1"/>
  <c r="H565" i="1"/>
  <c r="H562" i="1"/>
  <c r="H561" i="1" s="1"/>
  <c r="H554" i="1"/>
  <c r="H552" i="1"/>
  <c r="H548" i="1"/>
  <c r="H547" i="1" s="1"/>
  <c r="H545" i="1"/>
  <c r="H543" i="1"/>
  <c r="H541" i="1"/>
  <c r="H535" i="1"/>
  <c r="H533" i="1"/>
  <c r="H526" i="1"/>
  <c r="H525" i="1" s="1"/>
  <c r="H524" i="1" s="1"/>
  <c r="H519" i="1"/>
  <c r="H517" i="1"/>
  <c r="H511" i="1"/>
  <c r="H510" i="1" s="1"/>
  <c r="H508" i="1"/>
  <c r="H506" i="1"/>
  <c r="H500" i="1"/>
  <c r="H498" i="1"/>
  <c r="H496" i="1"/>
  <c r="H494" i="1"/>
  <c r="H489" i="1"/>
  <c r="H487" i="1"/>
  <c r="H484" i="1"/>
  <c r="H483" i="1" s="1"/>
  <c r="H477" i="1"/>
  <c r="H475" i="1"/>
  <c r="H472" i="1"/>
  <c r="H471" i="1" s="1"/>
  <c r="H469" i="1"/>
  <c r="H468" i="1" s="1"/>
  <c r="H465" i="1"/>
  <c r="H464" i="1" s="1"/>
  <c r="H462" i="1"/>
  <c r="H461" i="1" s="1"/>
  <c r="H456" i="1"/>
  <c r="H455" i="1" s="1"/>
  <c r="H454" i="1" s="1"/>
  <c r="H453" i="1" s="1"/>
  <c r="H452" i="1" s="1"/>
  <c r="H449" i="1"/>
  <c r="H448" i="1" s="1"/>
  <c r="H447" i="1" s="1"/>
  <c r="H446" i="1" s="1"/>
  <c r="H443" i="1"/>
  <c r="H442" i="1" s="1"/>
  <c r="H441" i="1" s="1"/>
  <c r="H440" i="1" s="1"/>
  <c r="H438" i="1"/>
  <c r="H437" i="1" s="1"/>
  <c r="H436" i="1" s="1"/>
  <c r="H435" i="1" s="1"/>
  <c r="H432" i="1"/>
  <c r="H431" i="1" s="1"/>
  <c r="H430" i="1" s="1"/>
  <c r="H429" i="1" s="1"/>
  <c r="H426" i="1"/>
  <c r="H425" i="1" s="1"/>
  <c r="H419" i="1"/>
  <c r="H413" i="1"/>
  <c r="H407" i="1"/>
  <c r="H405" i="1"/>
  <c r="H403" i="1"/>
  <c r="H400" i="1"/>
  <c r="H397" i="1"/>
  <c r="H392" i="1"/>
  <c r="H390" i="1"/>
  <c r="H382" i="1"/>
  <c r="H380" i="1"/>
  <c r="H378" i="1"/>
  <c r="H373" i="1"/>
  <c r="H372" i="1" s="1"/>
  <c r="H371" i="1" s="1"/>
  <c r="H370" i="1" s="1"/>
  <c r="H367" i="1"/>
  <c r="H365" i="1"/>
  <c r="H360" i="1"/>
  <c r="H354" i="1"/>
  <c r="H349" i="1"/>
  <c r="H348" i="1" s="1"/>
  <c r="H347" i="1" s="1"/>
  <c r="H345" i="1"/>
  <c r="H344" i="1" s="1"/>
  <c r="H343" i="1" s="1"/>
  <c r="H341" i="1"/>
  <c r="H340" i="1" s="1"/>
  <c r="H338" i="1"/>
  <c r="H337" i="1" s="1"/>
  <c r="H334" i="1"/>
  <c r="H332" i="1"/>
  <c r="H330" i="1"/>
  <c r="H326" i="1"/>
  <c r="H322" i="1"/>
  <c r="H321" i="1" s="1"/>
  <c r="H319" i="1"/>
  <c r="H318" i="1" s="1"/>
  <c r="H315" i="1"/>
  <c r="H314" i="1" s="1"/>
  <c r="H313" i="1" s="1"/>
  <c r="H309" i="1"/>
  <c r="H306" i="1"/>
  <c r="H303" i="1"/>
  <c r="H300" i="1"/>
  <c r="H296" i="1"/>
  <c r="H294" i="1"/>
  <c r="H292" i="1"/>
  <c r="H287" i="1"/>
  <c r="H285" i="1"/>
  <c r="H280" i="1"/>
  <c r="H278" i="1"/>
  <c r="H271" i="1"/>
  <c r="H270" i="1" s="1"/>
  <c r="H269" i="1" s="1"/>
  <c r="H268" i="1" s="1"/>
  <c r="H264" i="1"/>
  <c r="H263" i="1" s="1"/>
  <c r="H260" i="1"/>
  <c r="H259" i="1" s="1"/>
  <c r="H253" i="1"/>
  <c r="H252" i="1" s="1"/>
  <c r="H251" i="1" s="1"/>
  <c r="H248" i="1"/>
  <c r="H247" i="1" s="1"/>
  <c r="H246" i="1" s="1"/>
  <c r="H243" i="1"/>
  <c r="H242" i="1" s="1"/>
  <c r="H241" i="1" s="1"/>
  <c r="H237" i="1"/>
  <c r="H235" i="1"/>
  <c r="H231" i="1"/>
  <c r="H230" i="1" s="1"/>
  <c r="H229" i="1" s="1"/>
  <c r="H225" i="1"/>
  <c r="H224" i="1" s="1"/>
  <c r="H223" i="1" s="1"/>
  <c r="H222" i="1" s="1"/>
  <c r="H220" i="1"/>
  <c r="H219" i="1" s="1"/>
  <c r="H218" i="1" s="1"/>
  <c r="H217" i="1" s="1"/>
  <c r="H214" i="1"/>
  <c r="H213" i="1" s="1"/>
  <c r="H212" i="1" s="1"/>
  <c r="H210" i="1"/>
  <c r="H209" i="1" s="1"/>
  <c r="H208" i="1" s="1"/>
  <c r="H204" i="1"/>
  <c r="H203" i="1" s="1"/>
  <c r="H202" i="1" s="1"/>
  <c r="H201" i="1" s="1"/>
  <c r="H199" i="1"/>
  <c r="H198" i="1" s="1"/>
  <c r="H197" i="1" s="1"/>
  <c r="H195" i="1"/>
  <c r="H193" i="1"/>
  <c r="H191" i="1"/>
  <c r="H187" i="1"/>
  <c r="H181" i="1"/>
  <c r="H178" i="1"/>
  <c r="H171" i="1"/>
  <c r="H170" i="1" s="1"/>
  <c r="H169" i="1" s="1"/>
  <c r="H168" i="1" s="1"/>
  <c r="H167" i="1" s="1"/>
  <c r="H164" i="1"/>
  <c r="H163" i="1" s="1"/>
  <c r="H162" i="1" s="1"/>
  <c r="H160" i="1"/>
  <c r="H159" i="1" s="1"/>
  <c r="H157" i="1"/>
  <c r="H156" i="1" s="1"/>
  <c r="H151" i="1"/>
  <c r="H150" i="1" s="1"/>
  <c r="H149" i="1" s="1"/>
  <c r="H147" i="1"/>
  <c r="H146" i="1" s="1"/>
  <c r="H145" i="1" s="1"/>
  <c r="H143" i="1"/>
  <c r="H142" i="1" s="1"/>
  <c r="H138" i="1"/>
  <c r="H136" i="1"/>
  <c r="H129" i="1"/>
  <c r="H128" i="1" s="1"/>
  <c r="H127" i="1" s="1"/>
  <c r="H126" i="1" s="1"/>
  <c r="H125" i="1" s="1"/>
  <c r="H124" i="1" s="1"/>
  <c r="H122" i="1"/>
  <c r="H120" i="1"/>
  <c r="H118" i="1"/>
  <c r="H113" i="1"/>
  <c r="H112" i="1" s="1"/>
  <c r="H111" i="1" s="1"/>
  <c r="H110" i="1" s="1"/>
  <c r="H105" i="1"/>
  <c r="H98" i="1"/>
  <c r="H94" i="1"/>
  <c r="H89" i="1"/>
  <c r="H88" i="1" s="1"/>
  <c r="H84" i="1"/>
  <c r="H83" i="1" s="1"/>
  <c r="H78" i="1"/>
  <c r="H77" i="1" s="1"/>
  <c r="H76" i="1" s="1"/>
  <c r="H75" i="1" s="1"/>
  <c r="H73" i="1"/>
  <c r="H72" i="1" s="1"/>
  <c r="H69" i="1"/>
  <c r="H68" i="1" s="1"/>
  <c r="H63" i="1"/>
  <c r="H62" i="1" s="1"/>
  <c r="H61" i="1" s="1"/>
  <c r="H59" i="1"/>
  <c r="H58" i="1" s="1"/>
  <c r="H56" i="1"/>
  <c r="H55" i="1" s="1"/>
  <c r="H53" i="1"/>
  <c r="H52" i="1" s="1"/>
  <c r="H44" i="1"/>
  <c r="H43" i="1" s="1"/>
  <c r="H42" i="1" s="1"/>
  <c r="H40" i="1"/>
  <c r="H39" i="1" s="1"/>
  <c r="H38" i="1" s="1"/>
  <c r="H34" i="1"/>
  <c r="H33" i="1" s="1"/>
  <c r="H32" i="1" s="1"/>
  <c r="H25" i="1"/>
  <c r="H24" i="1" s="1"/>
  <c r="H23" i="1" s="1"/>
  <c r="H21" i="1"/>
  <c r="H20" i="1" s="1"/>
  <c r="H19" i="1" s="1"/>
  <c r="H18" i="1" s="1"/>
  <c r="H17" i="1" s="1"/>
  <c r="G910" i="1"/>
  <c r="G909" i="1" s="1"/>
  <c r="G908" i="1" s="1"/>
  <c r="G907" i="1" s="1"/>
  <c r="G906" i="1" s="1"/>
  <c r="G905" i="1" s="1"/>
  <c r="G900" i="1"/>
  <c r="G899" i="1" s="1"/>
  <c r="G903" i="1"/>
  <c r="G902" i="1" s="1"/>
  <c r="G893" i="1"/>
  <c r="G892" i="1" s="1"/>
  <c r="G891" i="1" s="1"/>
  <c r="G890" i="1" s="1"/>
  <c r="G885" i="1"/>
  <c r="G883" i="1"/>
  <c r="G881" i="1"/>
  <c r="G879" i="1"/>
  <c r="G877" i="1"/>
  <c r="G873" i="1"/>
  <c r="G872" i="1" s="1"/>
  <c r="G871" i="1" s="1"/>
  <c r="G867" i="1"/>
  <c r="G865" i="1"/>
  <c r="G860" i="1"/>
  <c r="G859" i="1" s="1"/>
  <c r="G858" i="1" s="1"/>
  <c r="G857" i="1" s="1"/>
  <c r="G855" i="1"/>
  <c r="G854" i="1" s="1"/>
  <c r="G852" i="1"/>
  <c r="G850" i="1"/>
  <c r="G848" i="1"/>
  <c r="G842" i="1"/>
  <c r="G840" i="1"/>
  <c r="G835" i="1"/>
  <c r="G834" i="1" s="1"/>
  <c r="G833" i="1" s="1"/>
  <c r="G832" i="1" s="1"/>
  <c r="H396" i="1" l="1"/>
  <c r="G839" i="1"/>
  <c r="G838" i="1" s="1"/>
  <c r="G837" i="1" s="1"/>
  <c r="H135" i="1"/>
  <c r="H134" i="1" s="1"/>
  <c r="H133" i="1" s="1"/>
  <c r="H132" i="1" s="1"/>
  <c r="H284" i="1"/>
  <c r="H283" i="1" s="1"/>
  <c r="H282" i="1" s="1"/>
  <c r="H460" i="1"/>
  <c r="H564" i="1"/>
  <c r="H560" i="1" s="1"/>
  <c r="G847" i="1"/>
  <c r="G846" i="1" s="1"/>
  <c r="G845" i="1" s="1"/>
  <c r="H177" i="1"/>
  <c r="H176" i="1" s="1"/>
  <c r="H175" i="1" s="1"/>
  <c r="H174" i="1" s="1"/>
  <c r="H827" i="1"/>
  <c r="H683" i="1"/>
  <c r="H682" i="1" s="1"/>
  <c r="H696" i="1"/>
  <c r="H695" i="1" s="1"/>
  <c r="H694" i="1" s="1"/>
  <c r="H715" i="1"/>
  <c r="H714" i="1" s="1"/>
  <c r="H713" i="1" s="1"/>
  <c r="H712" i="1" s="1"/>
  <c r="H864" i="1"/>
  <c r="H863" i="1" s="1"/>
  <c r="H862" i="1" s="1"/>
  <c r="G864" i="1"/>
  <c r="G863" i="1" s="1"/>
  <c r="G862" i="1" s="1"/>
  <c r="H656" i="1"/>
  <c r="H655" i="1" s="1"/>
  <c r="H654" i="1" s="1"/>
  <c r="H258" i="1"/>
  <c r="H257" i="1" s="1"/>
  <c r="H305" i="1"/>
  <c r="H643" i="1"/>
  <c r="H642" i="1" s="1"/>
  <c r="H641" i="1" s="1"/>
  <c r="H779" i="1"/>
  <c r="H778" i="1" s="1"/>
  <c r="H777" i="1" s="1"/>
  <c r="H245" i="1"/>
  <c r="H234" i="1"/>
  <c r="H233" i="1" s="1"/>
  <c r="G876" i="1"/>
  <c r="G875" i="1" s="1"/>
  <c r="G870" i="1" s="1"/>
  <c r="H117" i="1"/>
  <c r="H474" i="1"/>
  <c r="H467" i="1" s="1"/>
  <c r="H532" i="1"/>
  <c r="H531" i="1" s="1"/>
  <c r="H353" i="1"/>
  <c r="H352" i="1" s="1"/>
  <c r="H505" i="1"/>
  <c r="H504" i="1" s="1"/>
  <c r="H503" i="1" s="1"/>
  <c r="H502" i="1" s="1"/>
  <c r="H540" i="1"/>
  <c r="H581" i="1"/>
  <c r="H580" i="1" s="1"/>
  <c r="H579" i="1" s="1"/>
  <c r="G898" i="1"/>
  <c r="G897" i="1" s="1"/>
  <c r="H31" i="1"/>
  <c r="H277" i="1"/>
  <c r="H276" i="1" s="1"/>
  <c r="H275" i="1" s="1"/>
  <c r="H299" i="1"/>
  <c r="H364" i="1"/>
  <c r="H363" i="1" s="1"/>
  <c r="H362" i="1" s="1"/>
  <c r="H412" i="1"/>
  <c r="H411" i="1" s="1"/>
  <c r="H486" i="1"/>
  <c r="H482" i="1" s="1"/>
  <c r="H481" i="1" s="1"/>
  <c r="H516" i="1"/>
  <c r="H515" i="1" s="1"/>
  <c r="H514" i="1" s="1"/>
  <c r="H513" i="1" s="1"/>
  <c r="H847" i="1"/>
  <c r="H846" i="1" s="1"/>
  <c r="H845" i="1" s="1"/>
  <c r="H82" i="1"/>
  <c r="H675" i="1"/>
  <c r="H674" i="1" s="1"/>
  <c r="H669" i="1" s="1"/>
  <c r="H668" i="1" s="1"/>
  <c r="H898" i="1"/>
  <c r="H897" i="1" s="1"/>
  <c r="H876" i="1"/>
  <c r="H875" i="1" s="1"/>
  <c r="H870" i="1" s="1"/>
  <c r="H839" i="1"/>
  <c r="H838" i="1" s="1"/>
  <c r="H837" i="1" s="1"/>
  <c r="H807" i="1"/>
  <c r="H787" i="1"/>
  <c r="H754" i="1"/>
  <c r="H753" i="1" s="1"/>
  <c r="H752" i="1" s="1"/>
  <c r="H751" i="1" s="1"/>
  <c r="H750" i="1" s="1"/>
  <c r="H732" i="1"/>
  <c r="H731" i="1" s="1"/>
  <c r="H723" i="1" s="1"/>
  <c r="H722" i="1" s="1"/>
  <c r="H721" i="1" s="1"/>
  <c r="H706" i="1"/>
  <c r="H705" i="1" s="1"/>
  <c r="H704" i="1" s="1"/>
  <c r="H703" i="1" s="1"/>
  <c r="H689" i="1"/>
  <c r="H688" i="1" s="1"/>
  <c r="H630" i="1"/>
  <c r="H629" i="1" s="1"/>
  <c r="H624" i="1"/>
  <c r="H623" i="1" s="1"/>
  <c r="H618" i="1" s="1"/>
  <c r="H612" i="1" s="1"/>
  <c r="H574" i="1"/>
  <c r="H573" i="1" s="1"/>
  <c r="H551" i="1"/>
  <c r="H493" i="1"/>
  <c r="H492" i="1" s="1"/>
  <c r="H491" i="1" s="1"/>
  <c r="H428" i="1"/>
  <c r="H402" i="1"/>
  <c r="H389" i="1"/>
  <c r="H388" i="1" s="1"/>
  <c r="H387" i="1" s="1"/>
  <c r="H325" i="1"/>
  <c r="H324" i="1" s="1"/>
  <c r="H317" i="1"/>
  <c r="H291" i="1"/>
  <c r="H290" i="1" s="1"/>
  <c r="H228" i="1"/>
  <c r="H186" i="1"/>
  <c r="H185" i="1" s="1"/>
  <c r="H184" i="1" s="1"/>
  <c r="H183" i="1" s="1"/>
  <c r="H155" i="1"/>
  <c r="H154" i="1" s="1"/>
  <c r="H153" i="1" s="1"/>
  <c r="H93" i="1"/>
  <c r="H92" i="1" s="1"/>
  <c r="H67" i="1"/>
  <c r="H66" i="1" s="1"/>
  <c r="H51" i="1"/>
  <c r="H50" i="1" s="1"/>
  <c r="H207" i="1"/>
  <c r="H206" i="1" s="1"/>
  <c r="H377" i="1"/>
  <c r="H376" i="1" s="1"/>
  <c r="H375" i="1" s="1"/>
  <c r="H766" i="1"/>
  <c r="H765" i="1" s="1"/>
  <c r="H764" i="1" s="1"/>
  <c r="G830" i="1"/>
  <c r="G825" i="1"/>
  <c r="G823" i="1"/>
  <c r="G821" i="1"/>
  <c r="G819" i="1"/>
  <c r="G816" i="1"/>
  <c r="G814" i="1"/>
  <c r="G811" i="1"/>
  <c r="G808" i="1"/>
  <c r="G805" i="1"/>
  <c r="G804" i="1" s="1"/>
  <c r="G802" i="1"/>
  <c r="G800" i="1"/>
  <c r="G798" i="1"/>
  <c r="G796" i="1"/>
  <c r="G794" i="1"/>
  <c r="G792" i="1"/>
  <c r="G790" i="1"/>
  <c r="G788" i="1"/>
  <c r="G780" i="1"/>
  <c r="G782" i="1"/>
  <c r="G775" i="1"/>
  <c r="G773" i="1"/>
  <c r="G771" i="1"/>
  <c r="G769" i="1"/>
  <c r="G767" i="1"/>
  <c r="G759" i="1"/>
  <c r="G757" i="1"/>
  <c r="G755" i="1"/>
  <c r="G747" i="1"/>
  <c r="G746" i="1" s="1"/>
  <c r="G745" i="1" s="1"/>
  <c r="G744" i="1" s="1"/>
  <c r="G743" i="1" s="1"/>
  <c r="G742" i="1" s="1"/>
  <c r="G734" i="1"/>
  <c r="G733" i="1" s="1"/>
  <c r="G737" i="1"/>
  <c r="G736" i="1" s="1"/>
  <c r="G740" i="1"/>
  <c r="G739" i="1" s="1"/>
  <c r="G727" i="1"/>
  <c r="G726" i="1" s="1"/>
  <c r="G725" i="1" s="1"/>
  <c r="G724" i="1" s="1"/>
  <c r="G716" i="1"/>
  <c r="G718" i="1"/>
  <c r="G707" i="1"/>
  <c r="G709" i="1"/>
  <c r="G701" i="1"/>
  <c r="G700" i="1" s="1"/>
  <c r="G698" i="1"/>
  <c r="G697" i="1" s="1"/>
  <c r="G692" i="1"/>
  <c r="G690" i="1"/>
  <c r="G686" i="1"/>
  <c r="G684" i="1"/>
  <c r="G678" i="1"/>
  <c r="G676" i="1"/>
  <c r="G672" i="1"/>
  <c r="G671" i="1" s="1"/>
  <c r="G670" i="1" s="1"/>
  <c r="G665" i="1"/>
  <c r="G664" i="1" s="1"/>
  <c r="G663" i="1" s="1"/>
  <c r="G662" i="1" s="1"/>
  <c r="G661" i="1" s="1"/>
  <c r="G659" i="1"/>
  <c r="G657" i="1"/>
  <c r="G648" i="1"/>
  <c r="G644" i="1"/>
  <c r="G637" i="1"/>
  <c r="G636" i="1" s="1"/>
  <c r="G635" i="1" s="1"/>
  <c r="G633" i="1"/>
  <c r="G632" i="1" s="1"/>
  <c r="G631" i="1" s="1"/>
  <c r="G627" i="1"/>
  <c r="G625" i="1"/>
  <c r="G621" i="1"/>
  <c r="G620" i="1" s="1"/>
  <c r="G619" i="1" s="1"/>
  <c r="G616" i="1"/>
  <c r="G615" i="1" s="1"/>
  <c r="G614" i="1" s="1"/>
  <c r="G613" i="1" s="1"/>
  <c r="G610" i="1"/>
  <c r="G609" i="1" s="1"/>
  <c r="G608" i="1" s="1"/>
  <c r="G607" i="1" s="1"/>
  <c r="G606" i="1" s="1"/>
  <c r="G603" i="1"/>
  <c r="G602" i="1" s="1"/>
  <c r="G601" i="1" s="1"/>
  <c r="G600" i="1" s="1"/>
  <c r="G599" i="1" s="1"/>
  <c r="G598" i="1" s="1"/>
  <c r="G594" i="1"/>
  <c r="G593" i="1" s="1"/>
  <c r="G592" i="1" s="1"/>
  <c r="G591" i="1" s="1"/>
  <c r="G590" i="1" s="1"/>
  <c r="G588" i="1"/>
  <c r="G587" i="1" s="1"/>
  <c r="G586" i="1" s="1"/>
  <c r="G582" i="1"/>
  <c r="G584" i="1"/>
  <c r="G575" i="1"/>
  <c r="G577" i="1"/>
  <c r="G571" i="1"/>
  <c r="G570" i="1" s="1"/>
  <c r="G569" i="1" s="1"/>
  <c r="G567" i="1"/>
  <c r="G565" i="1"/>
  <c r="G562" i="1"/>
  <c r="G561" i="1" s="1"/>
  <c r="G554" i="1"/>
  <c r="G552" i="1"/>
  <c r="G548" i="1"/>
  <c r="G547" i="1" s="1"/>
  <c r="G545" i="1"/>
  <c r="G543" i="1"/>
  <c r="G541" i="1"/>
  <c r="G535" i="1"/>
  <c r="G533" i="1"/>
  <c r="G526" i="1"/>
  <c r="G525" i="1" s="1"/>
  <c r="G524" i="1" s="1"/>
  <c r="G519" i="1"/>
  <c r="G517" i="1"/>
  <c r="G511" i="1"/>
  <c r="G510" i="1" s="1"/>
  <c r="G508" i="1"/>
  <c r="G506" i="1"/>
  <c r="G500" i="1"/>
  <c r="G498" i="1"/>
  <c r="G496" i="1"/>
  <c r="G494" i="1"/>
  <c r="G489" i="1"/>
  <c r="G487" i="1"/>
  <c r="G484" i="1"/>
  <c r="G483" i="1" s="1"/>
  <c r="G475" i="1"/>
  <c r="G477" i="1"/>
  <c r="G472" i="1"/>
  <c r="G471" i="1" s="1"/>
  <c r="G469" i="1"/>
  <c r="G468" i="1" s="1"/>
  <c r="G844" i="1" l="1"/>
  <c r="H459" i="1"/>
  <c r="H458" i="1" s="1"/>
  <c r="H451" i="1" s="1"/>
  <c r="G754" i="1"/>
  <c r="H30" i="1"/>
  <c r="H480" i="1"/>
  <c r="H479" i="1" s="1"/>
  <c r="G581" i="1"/>
  <c r="G580" i="1" s="1"/>
  <c r="G579" i="1" s="1"/>
  <c r="H539" i="1"/>
  <c r="H523" i="1" s="1"/>
  <c r="H522" i="1" s="1"/>
  <c r="H521" i="1" s="1"/>
  <c r="H640" i="1"/>
  <c r="H639" i="1" s="1"/>
  <c r="H605" i="1"/>
  <c r="G689" i="1"/>
  <c r="G688" i="1" s="1"/>
  <c r="G827" i="1"/>
  <c r="H681" i="1"/>
  <c r="H680" i="1" s="1"/>
  <c r="H667" i="1" s="1"/>
  <c r="H786" i="1"/>
  <c r="H785" i="1" s="1"/>
  <c r="H784" i="1" s="1"/>
  <c r="H395" i="1"/>
  <c r="H394" i="1" s="1"/>
  <c r="H369" i="1" s="1"/>
  <c r="G675" i="1"/>
  <c r="G674" i="1" s="1"/>
  <c r="G669" i="1" s="1"/>
  <c r="G668" i="1" s="1"/>
  <c r="H216" i="1"/>
  <c r="H166" i="1" s="1"/>
  <c r="G624" i="1"/>
  <c r="G623" i="1" s="1"/>
  <c r="G618" i="1" s="1"/>
  <c r="G612" i="1" s="1"/>
  <c r="G683" i="1"/>
  <c r="G682" i="1" s="1"/>
  <c r="G681" i="1" s="1"/>
  <c r="G680" i="1" s="1"/>
  <c r="H763" i="1"/>
  <c r="H844" i="1"/>
  <c r="H298" i="1"/>
  <c r="H289" i="1" s="1"/>
  <c r="H274" i="1" s="1"/>
  <c r="G564" i="1"/>
  <c r="G560" i="1" s="1"/>
  <c r="G753" i="1"/>
  <c r="G752" i="1" s="1"/>
  <c r="G751" i="1" s="1"/>
  <c r="G750" i="1" s="1"/>
  <c r="G869" i="1"/>
  <c r="G706" i="1"/>
  <c r="G705" i="1" s="1"/>
  <c r="G704" i="1" s="1"/>
  <c r="G703" i="1" s="1"/>
  <c r="G766" i="1"/>
  <c r="G765" i="1" s="1"/>
  <c r="G764" i="1" s="1"/>
  <c r="G551" i="1"/>
  <c r="G532" i="1"/>
  <c r="G531" i="1" s="1"/>
  <c r="G656" i="1"/>
  <c r="G655" i="1" s="1"/>
  <c r="G654" i="1" s="1"/>
  <c r="G715" i="1"/>
  <c r="G714" i="1" s="1"/>
  <c r="G713" i="1" s="1"/>
  <c r="G712" i="1" s="1"/>
  <c r="H312" i="1"/>
  <c r="H311" i="1" s="1"/>
  <c r="G474" i="1"/>
  <c r="G467" i="1" s="1"/>
  <c r="G574" i="1"/>
  <c r="G573" i="1" s="1"/>
  <c r="G516" i="1"/>
  <c r="G515" i="1" s="1"/>
  <c r="G514" i="1" s="1"/>
  <c r="G513" i="1" s="1"/>
  <c r="G540" i="1"/>
  <c r="H116" i="1"/>
  <c r="G486" i="1"/>
  <c r="G482" i="1" s="1"/>
  <c r="G481" i="1" s="1"/>
  <c r="G643" i="1"/>
  <c r="G642" i="1" s="1"/>
  <c r="G641" i="1" s="1"/>
  <c r="G696" i="1"/>
  <c r="G695" i="1" s="1"/>
  <c r="G694" i="1" s="1"/>
  <c r="G787" i="1"/>
  <c r="H869" i="1"/>
  <c r="G630" i="1"/>
  <c r="G629" i="1" s="1"/>
  <c r="G732" i="1"/>
  <c r="G731" i="1" s="1"/>
  <c r="G723" i="1" s="1"/>
  <c r="G722" i="1" s="1"/>
  <c r="G721" i="1" s="1"/>
  <c r="G493" i="1"/>
  <c r="G492" i="1" s="1"/>
  <c r="G491" i="1" s="1"/>
  <c r="G779" i="1"/>
  <c r="G778" i="1" s="1"/>
  <c r="G777" i="1" s="1"/>
  <c r="G807" i="1"/>
  <c r="G505" i="1"/>
  <c r="G504" i="1" s="1"/>
  <c r="G503" i="1" s="1"/>
  <c r="G502" i="1" s="1"/>
  <c r="H81" i="1"/>
  <c r="H131" i="1"/>
  <c r="G465" i="1"/>
  <c r="G464" i="1" s="1"/>
  <c r="G462" i="1"/>
  <c r="G461" i="1" s="1"/>
  <c r="G456" i="1"/>
  <c r="G455" i="1" s="1"/>
  <c r="G454" i="1" s="1"/>
  <c r="G453" i="1" s="1"/>
  <c r="G452" i="1" s="1"/>
  <c r="G449" i="1"/>
  <c r="G448" i="1" s="1"/>
  <c r="G447" i="1" s="1"/>
  <c r="G446" i="1" s="1"/>
  <c r="G443" i="1"/>
  <c r="G442" i="1" s="1"/>
  <c r="G441" i="1" s="1"/>
  <c r="G440" i="1" s="1"/>
  <c r="G438" i="1"/>
  <c r="G437" i="1" s="1"/>
  <c r="G436" i="1" s="1"/>
  <c r="G435" i="1" s="1"/>
  <c r="G432" i="1"/>
  <c r="G431" i="1" s="1"/>
  <c r="G430" i="1" s="1"/>
  <c r="G429" i="1" s="1"/>
  <c r="G426" i="1"/>
  <c r="G425" i="1" s="1"/>
  <c r="G419" i="1"/>
  <c r="G413" i="1"/>
  <c r="G409" i="1"/>
  <c r="G407" i="1"/>
  <c r="G405" i="1"/>
  <c r="G403" i="1"/>
  <c r="G400" i="1"/>
  <c r="G397" i="1"/>
  <c r="G396" i="1" l="1"/>
  <c r="G480" i="1"/>
  <c r="G479" i="1" s="1"/>
  <c r="G763" i="1"/>
  <c r="G412" i="1"/>
  <c r="G411" i="1" s="1"/>
  <c r="G539" i="1"/>
  <c r="G523" i="1" s="1"/>
  <c r="G522" i="1" s="1"/>
  <c r="G521" i="1" s="1"/>
  <c r="H762" i="1"/>
  <c r="H749" i="1" s="1"/>
  <c r="G605" i="1"/>
  <c r="G667" i="1"/>
  <c r="G640" i="1"/>
  <c r="G639" i="1" s="1"/>
  <c r="G428" i="1"/>
  <c r="H115" i="1"/>
  <c r="G402" i="1"/>
  <c r="G460" i="1"/>
  <c r="G459" i="1" s="1"/>
  <c r="G458" i="1" s="1"/>
  <c r="G451" i="1" s="1"/>
  <c r="G786" i="1"/>
  <c r="G785" i="1" s="1"/>
  <c r="G784" i="1" s="1"/>
  <c r="H273" i="1"/>
  <c r="G390" i="1"/>
  <c r="G392" i="1"/>
  <c r="G382" i="1"/>
  <c r="G380" i="1"/>
  <c r="G378" i="1"/>
  <c r="G373" i="1"/>
  <c r="G372" i="1" s="1"/>
  <c r="G371" i="1" s="1"/>
  <c r="G370" i="1" s="1"/>
  <c r="G367" i="1"/>
  <c r="G365" i="1"/>
  <c r="G395" i="1" l="1"/>
  <c r="G394" i="1" s="1"/>
  <c r="G762" i="1"/>
  <c r="G749" i="1" s="1"/>
  <c r="G377" i="1"/>
  <c r="G376" i="1" s="1"/>
  <c r="G375" i="1" s="1"/>
  <c r="G364" i="1"/>
  <c r="G363" i="1" s="1"/>
  <c r="G362" i="1" s="1"/>
  <c r="H65" i="1"/>
  <c r="H16" i="1" s="1"/>
  <c r="H913" i="1" s="1"/>
  <c r="G389" i="1"/>
  <c r="G388" i="1" s="1"/>
  <c r="G387" i="1" s="1"/>
  <c r="G360" i="1"/>
  <c r="G354" i="1"/>
  <c r="G353" i="1" s="1"/>
  <c r="G352" i="1" s="1"/>
  <c r="G349" i="1"/>
  <c r="G348" i="1" s="1"/>
  <c r="G347" i="1" s="1"/>
  <c r="G345" i="1"/>
  <c r="G344" i="1" s="1"/>
  <c r="G343" i="1" s="1"/>
  <c r="G341" i="1"/>
  <c r="G340" i="1" s="1"/>
  <c r="G338" i="1"/>
  <c r="G337" i="1" s="1"/>
  <c r="G334" i="1"/>
  <c r="G332" i="1"/>
  <c r="G330" i="1"/>
  <c r="G326" i="1"/>
  <c r="G322" i="1"/>
  <c r="G321" i="1" s="1"/>
  <c r="G319" i="1"/>
  <c r="G318" i="1" s="1"/>
  <c r="G315" i="1"/>
  <c r="G314" i="1" s="1"/>
  <c r="G313" i="1" s="1"/>
  <c r="G309" i="1"/>
  <c r="G306" i="1"/>
  <c r="G303" i="1"/>
  <c r="G300" i="1"/>
  <c r="G296" i="1"/>
  <c r="G294" i="1"/>
  <c r="G292" i="1"/>
  <c r="G285" i="1"/>
  <c r="G287" i="1"/>
  <c r="G280" i="1"/>
  <c r="G278" i="1"/>
  <c r="G271" i="1"/>
  <c r="G270" i="1" s="1"/>
  <c r="G269" i="1" s="1"/>
  <c r="G268" i="1" s="1"/>
  <c r="G264" i="1"/>
  <c r="G263" i="1" s="1"/>
  <c r="G260" i="1"/>
  <c r="G259" i="1" s="1"/>
  <c r="G253" i="1"/>
  <c r="G252" i="1" s="1"/>
  <c r="G251" i="1" s="1"/>
  <c r="G248" i="1"/>
  <c r="G247" i="1" s="1"/>
  <c r="G246" i="1" s="1"/>
  <c r="G243" i="1"/>
  <c r="G242" i="1" s="1"/>
  <c r="G241" i="1" s="1"/>
  <c r="G237" i="1"/>
  <c r="G235" i="1"/>
  <c r="G231" i="1"/>
  <c r="G230" i="1" s="1"/>
  <c r="G229" i="1" s="1"/>
  <c r="G225" i="1"/>
  <c r="G224" i="1" s="1"/>
  <c r="G223" i="1" s="1"/>
  <c r="G222" i="1" s="1"/>
  <c r="G220" i="1"/>
  <c r="G219" i="1" s="1"/>
  <c r="G218" i="1" s="1"/>
  <c r="G217" i="1" s="1"/>
  <c r="G214" i="1"/>
  <c r="G213" i="1" s="1"/>
  <c r="G212" i="1" s="1"/>
  <c r="G210" i="1"/>
  <c r="G209" i="1" s="1"/>
  <c r="G208" i="1" s="1"/>
  <c r="G204" i="1"/>
  <c r="G203" i="1" s="1"/>
  <c r="G202" i="1" s="1"/>
  <c r="G201" i="1" s="1"/>
  <c r="G199" i="1"/>
  <c r="G198" i="1" s="1"/>
  <c r="G197" i="1" s="1"/>
  <c r="G195" i="1"/>
  <c r="G193" i="1"/>
  <c r="G191" i="1"/>
  <c r="G187" i="1"/>
  <c r="G181" i="1"/>
  <c r="G178" i="1"/>
  <c r="G171" i="1"/>
  <c r="G170" i="1" s="1"/>
  <c r="G169" i="1" s="1"/>
  <c r="G168" i="1" s="1"/>
  <c r="G167" i="1" s="1"/>
  <c r="G164" i="1"/>
  <c r="G163" i="1" s="1"/>
  <c r="G162" i="1" s="1"/>
  <c r="G160" i="1"/>
  <c r="G159" i="1" s="1"/>
  <c r="G157" i="1"/>
  <c r="G156" i="1" s="1"/>
  <c r="G151" i="1"/>
  <c r="G150" i="1" s="1"/>
  <c r="G149" i="1" s="1"/>
  <c r="G147" i="1"/>
  <c r="G146" i="1" s="1"/>
  <c r="G145" i="1" s="1"/>
  <c r="G143" i="1"/>
  <c r="G142" i="1" s="1"/>
  <c r="G138" i="1"/>
  <c r="G136" i="1"/>
  <c r="G129" i="1"/>
  <c r="G128" i="1" s="1"/>
  <c r="G127" i="1" s="1"/>
  <c r="G126" i="1" s="1"/>
  <c r="G125" i="1" s="1"/>
  <c r="G124" i="1" s="1"/>
  <c r="G122" i="1"/>
  <c r="G120" i="1"/>
  <c r="G118" i="1"/>
  <c r="I118" i="1" s="1"/>
  <c r="G113" i="1"/>
  <c r="G112" i="1" s="1"/>
  <c r="G111" i="1" s="1"/>
  <c r="G110" i="1" s="1"/>
  <c r="G105" i="1"/>
  <c r="G98" i="1"/>
  <c r="G94" i="1"/>
  <c r="G89" i="1"/>
  <c r="G88" i="1" s="1"/>
  <c r="G84" i="1"/>
  <c r="G83" i="1" s="1"/>
  <c r="G78" i="1"/>
  <c r="G77" i="1" s="1"/>
  <c r="G76" i="1" s="1"/>
  <c r="G75" i="1" s="1"/>
  <c r="G73" i="1"/>
  <c r="G72" i="1" s="1"/>
  <c r="G69" i="1"/>
  <c r="G68" i="1" s="1"/>
  <c r="G63" i="1"/>
  <c r="G62" i="1" s="1"/>
  <c r="G61" i="1" s="1"/>
  <c r="G59" i="1"/>
  <c r="G58" i="1" s="1"/>
  <c r="G56" i="1"/>
  <c r="G55" i="1" s="1"/>
  <c r="G53" i="1"/>
  <c r="G52" i="1" s="1"/>
  <c r="G44" i="1"/>
  <c r="G43" i="1" s="1"/>
  <c r="G42" i="1" s="1"/>
  <c r="G40" i="1"/>
  <c r="G39" i="1" s="1"/>
  <c r="G38" i="1" s="1"/>
  <c r="G34" i="1"/>
  <c r="G33" i="1" s="1"/>
  <c r="G32" i="1" s="1"/>
  <c r="G25" i="1"/>
  <c r="G24" i="1" s="1"/>
  <c r="G23" i="1" s="1"/>
  <c r="G369" i="1" l="1"/>
  <c r="I369" i="1" s="1"/>
  <c r="G305" i="1"/>
  <c r="G177" i="1"/>
  <c r="G176" i="1" s="1"/>
  <c r="G175" i="1" s="1"/>
  <c r="G174" i="1" s="1"/>
  <c r="I174" i="1" s="1"/>
  <c r="G234" i="1"/>
  <c r="G233" i="1" s="1"/>
  <c r="I233" i="1" s="1"/>
  <c r="G284" i="1"/>
  <c r="G283" i="1" s="1"/>
  <c r="G282" i="1" s="1"/>
  <c r="I282" i="1" s="1"/>
  <c r="G117" i="1"/>
  <c r="G116" i="1" s="1"/>
  <c r="G277" i="1"/>
  <c r="G276" i="1" s="1"/>
  <c r="G275" i="1" s="1"/>
  <c r="I275" i="1" s="1"/>
  <c r="G317" i="1"/>
  <c r="G207" i="1"/>
  <c r="G206" i="1" s="1"/>
  <c r="I206" i="1" s="1"/>
  <c r="G82" i="1"/>
  <c r="I82" i="1" s="1"/>
  <c r="G31" i="1"/>
  <c r="I31" i="1" s="1"/>
  <c r="G135" i="1"/>
  <c r="G134" i="1" s="1"/>
  <c r="I134" i="1" s="1"/>
  <c r="G186" i="1"/>
  <c r="G185" i="1" s="1"/>
  <c r="G184" i="1" s="1"/>
  <c r="G183" i="1" s="1"/>
  <c r="I183" i="1" s="1"/>
  <c r="G299" i="1"/>
  <c r="I299" i="1" s="1"/>
  <c r="G51" i="1"/>
  <c r="G50" i="1" s="1"/>
  <c r="I50" i="1" s="1"/>
  <c r="G93" i="1"/>
  <c r="G92" i="1" s="1"/>
  <c r="I92" i="1" s="1"/>
  <c r="G155" i="1"/>
  <c r="G154" i="1" s="1"/>
  <c r="G153" i="1" s="1"/>
  <c r="I153" i="1" s="1"/>
  <c r="G258" i="1"/>
  <c r="G257" i="1" s="1"/>
  <c r="I257" i="1" s="1"/>
  <c r="G291" i="1"/>
  <c r="G290" i="1" s="1"/>
  <c r="I290" i="1" s="1"/>
  <c r="G325" i="1"/>
  <c r="G324" i="1" s="1"/>
  <c r="I324" i="1" s="1"/>
  <c r="G245" i="1"/>
  <c r="I245" i="1" s="1"/>
  <c r="G67" i="1"/>
  <c r="G66" i="1" s="1"/>
  <c r="I66" i="1" s="1"/>
  <c r="G21" i="1"/>
  <c r="I21" i="1" s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3" i="1"/>
  <c r="I322" i="1"/>
  <c r="I321" i="1"/>
  <c r="I320" i="1"/>
  <c r="I319" i="1"/>
  <c r="I318" i="1"/>
  <c r="I316" i="1"/>
  <c r="I315" i="1"/>
  <c r="I314" i="1"/>
  <c r="I313" i="1"/>
  <c r="I310" i="1"/>
  <c r="I309" i="1"/>
  <c r="I308" i="1"/>
  <c r="I307" i="1"/>
  <c r="I306" i="1"/>
  <c r="I305" i="1"/>
  <c r="I304" i="1"/>
  <c r="I303" i="1"/>
  <c r="I302" i="1"/>
  <c r="I301" i="1"/>
  <c r="I300" i="1"/>
  <c r="I297" i="1"/>
  <c r="I296" i="1"/>
  <c r="I295" i="1"/>
  <c r="I294" i="1"/>
  <c r="I293" i="1"/>
  <c r="I292" i="1"/>
  <c r="I288" i="1"/>
  <c r="I287" i="1"/>
  <c r="I286" i="1"/>
  <c r="I285" i="1"/>
  <c r="I281" i="1"/>
  <c r="I280" i="1"/>
  <c r="I279" i="1"/>
  <c r="I278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6" i="1"/>
  <c r="I255" i="1"/>
  <c r="I254" i="1"/>
  <c r="I253" i="1"/>
  <c r="I252" i="1"/>
  <c r="I251" i="1"/>
  <c r="I250" i="1"/>
  <c r="I249" i="1"/>
  <c r="I248" i="1"/>
  <c r="I247" i="1"/>
  <c r="I246" i="1"/>
  <c r="I244" i="1"/>
  <c r="I243" i="1"/>
  <c r="I242" i="1"/>
  <c r="I241" i="1"/>
  <c r="I240" i="1"/>
  <c r="I239" i="1"/>
  <c r="I238" i="1"/>
  <c r="I237" i="1"/>
  <c r="I236" i="1"/>
  <c r="I235" i="1"/>
  <c r="I232" i="1"/>
  <c r="I231" i="1"/>
  <c r="I230" i="1"/>
  <c r="I229" i="1"/>
  <c r="I227" i="1"/>
  <c r="I226" i="1"/>
  <c r="I225" i="1"/>
  <c r="I224" i="1"/>
  <c r="I223" i="1"/>
  <c r="I222" i="1"/>
  <c r="I221" i="1"/>
  <c r="I220" i="1"/>
  <c r="I219" i="1"/>
  <c r="I218" i="1"/>
  <c r="I217" i="1"/>
  <c r="I215" i="1"/>
  <c r="I214" i="1"/>
  <c r="I213" i="1"/>
  <c r="I212" i="1"/>
  <c r="I211" i="1"/>
  <c r="I210" i="1"/>
  <c r="I209" i="1"/>
  <c r="I208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2" i="1"/>
  <c r="I181" i="1"/>
  <c r="I180" i="1"/>
  <c r="I179" i="1"/>
  <c r="I178" i="1"/>
  <c r="I173" i="1"/>
  <c r="I172" i="1"/>
  <c r="I171" i="1"/>
  <c r="I170" i="1"/>
  <c r="I169" i="1"/>
  <c r="I168" i="1"/>
  <c r="I167" i="1"/>
  <c r="I165" i="1"/>
  <c r="I164" i="1"/>
  <c r="I163" i="1"/>
  <c r="I162" i="1"/>
  <c r="I161" i="1"/>
  <c r="I160" i="1"/>
  <c r="I159" i="1"/>
  <c r="I158" i="1"/>
  <c r="I157" i="1"/>
  <c r="I156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0" i="1"/>
  <c r="I129" i="1"/>
  <c r="I128" i="1"/>
  <c r="I127" i="1"/>
  <c r="I126" i="1"/>
  <c r="I125" i="1"/>
  <c r="I124" i="1"/>
  <c r="I123" i="1"/>
  <c r="I122" i="1"/>
  <c r="I121" i="1"/>
  <c r="I120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1" i="1"/>
  <c r="I90" i="1"/>
  <c r="I89" i="1"/>
  <c r="I88" i="1"/>
  <c r="I87" i="1"/>
  <c r="I86" i="1"/>
  <c r="I85" i="1"/>
  <c r="I84" i="1"/>
  <c r="I83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29" i="1"/>
  <c r="I28" i="1"/>
  <c r="I27" i="1"/>
  <c r="I26" i="1"/>
  <c r="I25" i="1"/>
  <c r="I24" i="1"/>
  <c r="I23" i="1"/>
  <c r="I22" i="1"/>
  <c r="I177" i="1" l="1"/>
  <c r="I51" i="1"/>
  <c r="I176" i="1"/>
  <c r="I291" i="1"/>
  <c r="G298" i="1"/>
  <c r="I298" i="1" s="1"/>
  <c r="G228" i="1"/>
  <c r="I228" i="1" s="1"/>
  <c r="I234" i="1"/>
  <c r="I175" i="1"/>
  <c r="I186" i="1"/>
  <c r="I207" i="1"/>
  <c r="G312" i="1"/>
  <c r="G311" i="1" s="1"/>
  <c r="I311" i="1" s="1"/>
  <c r="I155" i="1"/>
  <c r="I184" i="1"/>
  <c r="I283" i="1"/>
  <c r="I185" i="1"/>
  <c r="I284" i="1"/>
  <c r="G133" i="1"/>
  <c r="G132" i="1" s="1"/>
  <c r="I117" i="1"/>
  <c r="I276" i="1"/>
  <c r="I317" i="1"/>
  <c r="I325" i="1"/>
  <c r="G81" i="1"/>
  <c r="I81" i="1" s="1"/>
  <c r="I154" i="1"/>
  <c r="I277" i="1"/>
  <c r="I258" i="1"/>
  <c r="G30" i="1"/>
  <c r="I30" i="1" s="1"/>
  <c r="I93" i="1"/>
  <c r="I135" i="1"/>
  <c r="G115" i="1"/>
  <c r="I115" i="1" s="1"/>
  <c r="I116" i="1"/>
  <c r="G20" i="1"/>
  <c r="G289" i="1" l="1"/>
  <c r="G274" i="1" s="1"/>
  <c r="I274" i="1" s="1"/>
  <c r="G216" i="1"/>
  <c r="I216" i="1" s="1"/>
  <c r="G65" i="1"/>
  <c r="I65" i="1" s="1"/>
  <c r="I312" i="1"/>
  <c r="G131" i="1"/>
  <c r="I131" i="1" s="1"/>
  <c r="I132" i="1"/>
  <c r="I133" i="1"/>
  <c r="G19" i="1"/>
  <c r="I20" i="1"/>
  <c r="G166" i="1" l="1"/>
  <c r="I166" i="1" s="1"/>
  <c r="G273" i="1"/>
  <c r="I273" i="1" s="1"/>
  <c r="I289" i="1"/>
  <c r="G18" i="1"/>
  <c r="I19" i="1"/>
  <c r="G17" i="1" l="1"/>
  <c r="I18" i="1"/>
  <c r="G16" i="1" l="1"/>
  <c r="I17" i="1"/>
  <c r="I16" i="1" l="1"/>
  <c r="G15" i="1"/>
  <c r="G913" i="1" l="1"/>
  <c r="I913" i="1" s="1"/>
  <c r="I15" i="1"/>
</calcChain>
</file>

<file path=xl/sharedStrings.xml><?xml version="1.0" encoding="utf-8"?>
<sst xmlns="http://schemas.openxmlformats.org/spreadsheetml/2006/main" count="5411" uniqueCount="823">
  <si>
    <t/>
  </si>
  <si>
    <t>929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</si>
  <si>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</si>
  <si>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</si>
  <si>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</si>
  <si>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</si>
  <si>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</si>
  <si>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12 0 00 00000</t>
  </si>
  <si>
    <t>Обеспечивающая подпрограмма</t>
  </si>
  <si>
    <t>12 5 00 00000</t>
  </si>
  <si>
    <t>Основное мероприятие "Создание условий для реализации полномочий органов местного самоуправления"</t>
  </si>
  <si>
    <t>12 5 01 00000</t>
  </si>
  <si>
    <t>Функционирование высшего должностного лица</t>
  </si>
  <si>
    <t>12 5 01 00110</t>
  </si>
  <si>
    <t>Расходы на выплату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</si>
  <si>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</si>
  <si>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</si>
  <si>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</si>
  <si>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</si>
  <si>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95 0 00 00000</t>
  </si>
  <si>
    <t>Расходы на содержание представительного органа муниципального образования</t>
  </si>
  <si>
    <t>95 0 00 00030</t>
  </si>
  <si>
    <t>Иные закупки товаров. работ и услуг для обеспечения государственных (муниципальных) нужд</t>
  </si>
  <si>
    <t>240</t>
  </si>
  <si>
    <t>социальные выплаты гражданам, кроме публичных нормативных  социальных выплат</t>
  </si>
  <si>
    <t>320</t>
  </si>
  <si>
    <t>Исполнение судебных актов</t>
  </si>
  <si>
    <t>830</t>
  </si>
  <si>
    <t>Уплата налогов. сборов и иных платежей</t>
  </si>
  <si>
    <t>850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</si>
  <si>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</si>
  <si>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</si>
  <si>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"Развитие имущественного комплекса"</t>
  </si>
  <si>
    <t>12 1 00 00000</t>
  </si>
  <si>
    <t>12 1 07 00000</t>
  </si>
  <si>
    <t>Обеспечение деятельности органов местного самоуправления</t>
  </si>
  <si>
    <t>12 1 07 00130</t>
  </si>
  <si>
    <t>Подпрограмма "Совершенствование муниципальной службы Московской области"</t>
  </si>
  <si>
    <t>12 3 00 00000</t>
  </si>
  <si>
    <t>Основное мероприятие "Организация профессионального развития муниципальных служащих Московской области"</t>
  </si>
  <si>
    <t>12 3 01 00000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</si>
  <si>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</si>
  <si>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12 3 01 00830</t>
  </si>
  <si>
    <t>Обеспечение деятельности администрации</t>
  </si>
  <si>
    <t>12 5 01 00120</t>
  </si>
  <si>
    <t>Муниципальная программа "Цифровое муниципальное образование"</t>
  </si>
  <si>
    <t>15 0 00 00000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</si>
  <si>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</si>
  <si>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15 2 00 00000</t>
  </si>
  <si>
    <t>Основное мероприятие "Информационная инфраструктура"</t>
  </si>
  <si>
    <t>15 2 01 00000</t>
  </si>
  <si>
    <t>Развитие информационной инфраструктуры</t>
  </si>
  <si>
    <t>15 2 01 01150</t>
  </si>
  <si>
    <t>Основное мероприятие "Информационная безопасность"</t>
  </si>
  <si>
    <t>15 2 02 00000</t>
  </si>
  <si>
    <t>Информационная безопасность</t>
  </si>
  <si>
    <t>15 2 02 01160</t>
  </si>
  <si>
    <t>Основное мероприятие "Цифровое государственное управление"</t>
  </si>
  <si>
    <t>15 2 03 00000</t>
  </si>
  <si>
    <t>Цифровое государственное управление</t>
  </si>
  <si>
    <t>15 2 03 01170</t>
  </si>
  <si>
    <t>Резервные фонды</t>
  </si>
  <si>
    <t>11</t>
  </si>
  <si>
    <t>Непрограммные расходы</t>
  </si>
  <si>
    <t>99 0 00 00000</t>
  </si>
  <si>
    <t>Резервный фонд администрации</t>
  </si>
  <si>
    <t>99 0 00 00060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</si>
  <si>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</si>
  <si>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</si>
  <si>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</si>
  <si>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</si>
  <si>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</si>
  <si>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02 0 00 00000</t>
  </si>
  <si>
    <t>Подпрограмма "Развитие архивного дела"</t>
  </si>
  <si>
    <t>02 7 00 00000</t>
  </si>
  <si>
    <t>Основное мероприятие "Хранение, комплектование, учет и использование архивных документов в муниципальных архивах"</t>
  </si>
  <si>
    <t>02 7 01 00000</t>
  </si>
  <si>
    <t>Расходы на обеспечение деятельности (оказание услуг) муниципальных архивов</t>
  </si>
  <si>
    <t>02 7 01 06160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</si>
  <si>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</si>
  <si>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02 7 02 00000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</si>
  <si>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</si>
  <si>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02 7 02 60690</t>
  </si>
  <si>
    <t>Муниципальная программа "Образование"</t>
  </si>
  <si>
    <t>03 0 00 00000</t>
  </si>
  <si>
    <t>Подпрограмма "Общее образование"</t>
  </si>
  <si>
    <t>03 2 00 00000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</si>
  <si>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</si>
  <si>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03 2 03 00000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</si>
  <si>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</si>
  <si>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03 2 03 60680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</si>
  <si>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</si>
  <si>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</si>
  <si>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</si>
  <si>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</si>
  <si>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>Субсидии бюджетным учреждениям</t>
  </si>
  <si>
    <t>610</t>
  </si>
  <si>
    <t>Основное мероприятие "Создание условий для реализации государственных полномочий в области земельных отношений"</t>
  </si>
  <si>
    <t>12 1 03 00000</t>
  </si>
  <si>
    <t>Осуществление государственных полномочий Московской области в области земельных отношений</t>
  </si>
  <si>
    <t>12 1 03 60830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</si>
  <si>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</si>
  <si>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</si>
  <si>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выплату персоналу казенных учреждений</t>
  </si>
  <si>
    <t>110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</si>
  <si>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</si>
  <si>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</si>
  <si>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12 5 01 06091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</si>
  <si>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</si>
  <si>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13 0 00 00000</t>
  </si>
  <si>
    <t>13 5 00 00000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</si>
  <si>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</si>
  <si>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13 5 04 00000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</si>
  <si>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</si>
  <si>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13 5 04 51200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</si>
  <si>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</si>
  <si>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15 1 00 00000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</si>
  <si>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</si>
  <si>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15 1 02 00000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</si>
  <si>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</si>
  <si>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15 1 02 06190</t>
  </si>
  <si>
    <t>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</si>
  <si>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15 1 02 S0650</t>
  </si>
  <si>
    <t>Субсидия на организацию многофункциональных цетров предоставления государственных и муниципальных услуг, действующих на территории Московской области, по обеспечению консультирования работниками МФЦ граждан в рамках Единой системы приема и обработки сообщений по вопросам деятельности исполнительных органов государственной власти Московской области, органов местного самоуправления муниципальных образований</t>
  </si>
  <si>
    <t>15 1 02 S0720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</si>
  <si>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</si>
  <si>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</si>
  <si>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</si>
  <si>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12 5 01 00720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</si>
  <si>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</si>
  <si>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</si>
  <si>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</si>
  <si>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</si>
  <si>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08 0 00 00000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</si>
  <si>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</si>
  <si>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08 2 00 00000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</si>
  <si>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</si>
  <si>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08 2 01 00000</t>
  </si>
  <si>
    <t>Участие в предупреждении и ликвидации последствий чрезвычайных ситуаций в границах городского округа</t>
  </si>
  <si>
    <t>08 2 01 00340</t>
  </si>
  <si>
    <t>Содержание и развитие муниципальных экстренных оперативных служб</t>
  </si>
  <si>
    <t>08 2 01 01020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</si>
  <si>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</si>
  <si>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</si>
  <si>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</si>
  <si>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08 2 02 00730</t>
  </si>
  <si>
    <t>Подпрограмма "Развитие и совершенствование систем оповещения и информирования населения Московской области"</t>
  </si>
  <si>
    <t>08 3 00 00000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</si>
  <si>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</si>
  <si>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08 3 01 00000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</si>
  <si>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</si>
  <si>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</si>
  <si>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>Подпрограмма "Обеспечение мероприятий гражданской обороны"</t>
  </si>
  <si>
    <t>08 5 00 00000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</si>
  <si>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</si>
  <si>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08 5 02 00000</t>
  </si>
  <si>
    <t>Организация и осуществление мероприятий по территориальной обороне и гражданской обороне</t>
  </si>
  <si>
    <t>08 5 02 00670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</si>
  <si>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</si>
  <si>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</si>
  <si>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</si>
  <si>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08 1 00 00000</t>
  </si>
  <si>
    <t>Основное мероприятие "Повышение степени антитеррористической защищенности социально значимых объектов и мест с массовым пребыванием людей"</t>
  </si>
  <si>
    <t>08 1 01 00000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</si>
  <si>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городского округа</t>
  </si>
  <si>
    <t>08 1 01 00300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</si>
  <si>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</si>
  <si>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08 1 04 00000</t>
  </si>
  <si>
    <t>Осуществление мероприятий в сфере профилактики правонарушений</t>
  </si>
  <si>
    <t>08 1 04 00900</t>
  </si>
  <si>
    <t>Подпрограмма "Обеспечение пожарной безопасности"</t>
  </si>
  <si>
    <t>08 4 00 00000</t>
  </si>
  <si>
    <t>Основное мероприятие "Повышение степени пожарной безопасности"</t>
  </si>
  <si>
    <t>08 4 01 00000</t>
  </si>
  <si>
    <t>Обеспечение первичных мер пожарной безопасности в границах городского округа</t>
  </si>
  <si>
    <t>08 4 01 00360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</si>
  <si>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</si>
  <si>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</si>
  <si>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</si>
  <si>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</si>
  <si>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06 0 00 00000</t>
  </si>
  <si>
    <t>Подпрограмма "Обеспечение эпизоотического и ветеринарно-санитарного благополучия"</t>
  </si>
  <si>
    <t>06 4 00 00000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</si>
  <si>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</si>
  <si>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06 4 01 00000</t>
  </si>
  <si>
    <t>Субвенции 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</si>
  <si>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06 4 01 60870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</si>
  <si>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</si>
  <si>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</si>
  <si>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</si>
  <si>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14 0 00 00000</t>
  </si>
  <si>
    <t>Подпрограмма "Пассажирский транспорт общего пользования"</t>
  </si>
  <si>
    <t>14 1 00 00000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</si>
  <si>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</si>
  <si>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14 1 02 00000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</si>
  <si>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</si>
  <si>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14 1 02 00280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</si>
  <si>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</si>
  <si>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 1 02 S1570</t>
  </si>
  <si>
    <t>Дорожное хозяйство (дорожные фонды)</t>
  </si>
  <si>
    <t>Подпрограмма "Дороги Подмосковья"</t>
  </si>
  <si>
    <t>14 2 00 00000</t>
  </si>
  <si>
    <t>Основное мероприятие "Ремонт, капитальный ремонт сети автомобильных дорог, мостов и путепроводов местного значения"</t>
  </si>
  <si>
    <t>14 2 05 00000</t>
  </si>
  <si>
    <t>Дорожная деятельность в отношении автомобильных дорог местного значения в границах городского округа</t>
  </si>
  <si>
    <t>14 2 05 00200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</si>
  <si>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</si>
  <si>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14 2 05 70240</t>
  </si>
  <si>
    <t>Софинансирование работ по капитальному ремонту и ремонту автомобильных дорог общего пользования местного значения</t>
  </si>
  <si>
    <t>14 2 05 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</si>
  <si>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</si>
  <si>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 2 05 S0250</t>
  </si>
  <si>
    <t>14 5 00 00000</t>
  </si>
  <si>
    <t>14 5 01 00000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</si>
  <si>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</si>
  <si>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14 5 01 00230</t>
  </si>
  <si>
    <t>Муниципальная программа "Формирование современной комфортной городской среды"</t>
  </si>
  <si>
    <t>17 0 00 00000</t>
  </si>
  <si>
    <t>Подпрограмма "Комфортная городская среда"</t>
  </si>
  <si>
    <t>17 1 00 00000</t>
  </si>
  <si>
    <t>Федеральный проект "Формирование комфортной городской среды"</t>
  </si>
  <si>
    <t>17 1 F2 00000</t>
  </si>
  <si>
    <t>Ремонт дворовых территорий</t>
  </si>
  <si>
    <t>17 1 F2 S2740</t>
  </si>
  <si>
    <t>Подпрограмма "Благоустройство территорий"</t>
  </si>
  <si>
    <t>17 2 00 00000</t>
  </si>
  <si>
    <t>Основное мероприятие "Обеспечение комфортной среды проживания на территории муниципального образования"</t>
  </si>
  <si>
    <t>17 2 01 00000</t>
  </si>
  <si>
    <t>Связь и информатика</t>
  </si>
  <si>
    <t>10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</si>
  <si>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</si>
  <si>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15 1 03 00000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</si>
  <si>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</si>
  <si>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 1 03 S0860</t>
  </si>
  <si>
    <t>Федеральный проект "Цифровое государственное управление"</t>
  </si>
  <si>
    <t>15 2 D6 00000</t>
  </si>
  <si>
    <t>Предоставление доступа к электронным сервисам цифровой инфраструктуры в сфере жилищно-коммунального хозяйства</t>
  </si>
  <si>
    <t>15 2 D6 S0940</t>
  </si>
  <si>
    <t>Другие вопросы в области национальной экономики</t>
  </si>
  <si>
    <t>12</t>
  </si>
  <si>
    <t>Основное мероприятие "Организация ритуальных услуг и содержание мест захоронения"</t>
  </si>
  <si>
    <t>08 1 07 00000</t>
  </si>
  <si>
    <t>Субвенции 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</si>
  <si>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08 1 07 62820</t>
  </si>
  <si>
    <t>Муниципальная программа "Жилище"</t>
  </si>
  <si>
    <t>09 0 00 00000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</si>
  <si>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</si>
  <si>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09 1 00 00000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</si>
  <si>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</si>
  <si>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09 1 07 00000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</si>
  <si>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</si>
  <si>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09 1 07 60710</t>
  </si>
  <si>
    <t>Муниципальная программа "Предпринимательство"</t>
  </si>
  <si>
    <t>11 0 00 00000</t>
  </si>
  <si>
    <t>Подпрограмма "Инвестиции"</t>
  </si>
  <si>
    <t>11 1 00 00000</t>
  </si>
  <si>
    <t>Основное мероприятие "Создание многофункциональных индустриальных парков, технологических парков, промышленных площадок"</t>
  </si>
  <si>
    <t>11 1 02 00000</t>
  </si>
  <si>
    <t>Стимулирование инвестиционной деятельности муниципальных образований за счет средств местного бюджета</t>
  </si>
  <si>
    <t>11 1 02 74510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</si>
  <si>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</si>
  <si>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</si>
  <si>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</si>
  <si>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</si>
  <si>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</si>
  <si>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</si>
  <si>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Субсидии юридическим лицам (кроме некоммерческих организаций) индивидуальным предпринимателям. физическим лицам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</si>
  <si>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</si>
  <si>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</si>
  <si>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11 3 02 06210</t>
  </si>
  <si>
    <t>Подпрограмма "Развитие потребительского рынка и услуг"</t>
  </si>
  <si>
    <t>11 4 00 00000</t>
  </si>
  <si>
    <t>Основное мероприятие "Развитие потребительского рынка и услуг"</t>
  </si>
  <si>
    <t>11 4 01 00000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</si>
  <si>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</si>
  <si>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11 4 01 01230</t>
  </si>
  <si>
    <t>Субсидии некоммерческим организациям (за исключением гос. (муниципальных ) учреждений</t>
  </si>
  <si>
    <t>630</t>
  </si>
  <si>
    <t>12 5 01 00130</t>
  </si>
  <si>
    <t>Муниципальная программа "Архитектура и градостроительство"</t>
  </si>
  <si>
    <t>16 0 00 00000</t>
  </si>
  <si>
    <t>Подпрограмма "Реализация политики пространственного развития"</t>
  </si>
  <si>
    <t>16 2 00 00000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</si>
  <si>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</si>
  <si>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16 2 03 00000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</si>
  <si>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</si>
  <si>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16 2 03 60700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</si>
  <si>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</si>
  <si>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16 2 04 00000</t>
  </si>
  <si>
    <t>Ликвидация самовольных, недостроенных и аварийных объектов на территории муниципального образования</t>
  </si>
  <si>
    <t>16 2 04 01210</t>
  </si>
  <si>
    <t>Муниципальная программа "Строительство объектов социальной инфраструктуры"</t>
  </si>
  <si>
    <t>18 0 00 00000</t>
  </si>
  <si>
    <t>18 7 00 00000</t>
  </si>
  <si>
    <t>18 7 01 00000</t>
  </si>
  <si>
    <t>Расходы на обеспечение деятельности (оказание услуг) муниципальных учреждений в сфере строительства</t>
  </si>
  <si>
    <t>18 7 01 06030</t>
  </si>
  <si>
    <t>ЖИЛИЩНО-КОММУНАЛЬНОЕ ХОЗЯЙСТВО</t>
  </si>
  <si>
    <t>Жилищное хозяйство</t>
  </si>
  <si>
    <t>Взносы на капитальный ремонт общего имущества многоквартирных домов</t>
  </si>
  <si>
    <t>12 1 02 00180</t>
  </si>
  <si>
    <t>Подпрограмма "Создание условий для обеспечения комфортного проживания жителей в многоквартирных домах"</t>
  </si>
  <si>
    <t>17 3 00 00000</t>
  </si>
  <si>
    <t>Основное мероприятие "Создание благоприятных условий для проживания граждан в многоквартирных домах, расположенных на территории Московской области"</t>
  </si>
  <si>
    <t>17 3 02 00000</t>
  </si>
  <si>
    <t>Проведение капитального ремонта многоквартирных домов</t>
  </si>
  <si>
    <t>17 3 02 01260</t>
  </si>
  <si>
    <t>Соблюдение требований законодательства в области обеспечения санитарно-эпидемиологического благополучия населения, в частности по обеззараживанию (дезинфекции) мест общего пользования многоквартирных жилых домов</t>
  </si>
  <si>
    <t>17 3 02 S2860</t>
  </si>
  <si>
    <t>Муниципальная программа "Переселение граждан из аварийного жилищного фонда"</t>
  </si>
  <si>
    <t>19 0 00 00000</t>
  </si>
  <si>
    <t>Подпрограмма "Обеспечение устойчивого сокращения непригодного для проживания жилищного фонда"</t>
  </si>
  <si>
    <t>19 1 00 00000</t>
  </si>
  <si>
    <t>Федеральный проект "Обеспечение устойчивого сокращения непригодного для проживания жилищного фонда"</t>
  </si>
  <si>
    <t>19 1 F3 00000</t>
  </si>
  <si>
    <t>Обеспечение мероприятий по устойчивому сокращению непригодного для проживания жилищного фонда</t>
  </si>
  <si>
    <t>19 1 F3 67483</t>
  </si>
  <si>
    <t>Бюджетные инвестиции</t>
  </si>
  <si>
    <t>410</t>
  </si>
  <si>
    <t>19 1 F3 67484</t>
  </si>
  <si>
    <t>19 1 F3 6748S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</si>
  <si>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</si>
  <si>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</si>
  <si>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</si>
  <si>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</si>
  <si>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</si>
  <si>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</si>
  <si>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Обеспечение мероприятий по переселению граждан из аварийного жилищного фонда</t>
  </si>
  <si>
    <t>19 2 02 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</si>
  <si>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</si>
  <si>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19 2 04 00000</t>
  </si>
  <si>
    <t>19 2 04 79602</t>
  </si>
  <si>
    <t>19 2 04 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</si>
  <si>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</si>
  <si>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</si>
  <si>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10 0 00 00000</t>
  </si>
  <si>
    <t>Подпрограмма "Чистая вода"</t>
  </si>
  <si>
    <t>10 1 00 00000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</si>
  <si>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водоснабжения"</t>
  </si>
  <si>
    <t>10 1 02 00000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</si>
  <si>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</si>
  <si>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10 1 02 00190</t>
  </si>
  <si>
    <t>Подпрограмма "Системы водоотведения"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</si>
  <si>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</si>
  <si>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вод"</t>
  </si>
  <si>
    <t>10 2 01 00000</t>
  </si>
  <si>
    <t>10 2 01 00190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</si>
  <si>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станций"</t>
  </si>
  <si>
    <t>10 2 02 00000</t>
  </si>
  <si>
    <t>Строительство (реконструкция) канализационных коллекторов, канализационных насосных станций</t>
  </si>
  <si>
    <t>10 2 02 S4030</t>
  </si>
  <si>
    <t>Подпрограмма "Создание условий для обеспечения качественными коммунальными услугами"</t>
  </si>
  <si>
    <t>10 3 00 00000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</si>
  <si>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</si>
  <si>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10 3 02 00000</t>
  </si>
  <si>
    <t>10 3 02 00190</t>
  </si>
  <si>
    <t>Приобретение объектов коммунальной инфраструктуры за счет средств местного бюджета</t>
  </si>
  <si>
    <t>10 3 02 74060</t>
  </si>
  <si>
    <t>Строительство и реконструкция объектов коммунальной инфраструктуры за счет средств местного бюджета</t>
  </si>
  <si>
    <t>10 3 02 74080</t>
  </si>
  <si>
    <t xml:space="preserve"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</t>
  </si>
  <si>
    <t>460</t>
  </si>
  <si>
    <t>Строительство и реконструкция объектов коммунальной инфраструктуры</t>
  </si>
  <si>
    <t>10 3 02 S4080</t>
  </si>
  <si>
    <t>Основное мероприятие "Создание экономических условий для повышения эффективности работы организаций жилищно-коммунального хозяйства"</t>
  </si>
  <si>
    <t>10 3 04 00000</t>
  </si>
  <si>
    <t>Реализация отдельных мероприятий муниципальных программ</t>
  </si>
  <si>
    <t>10 3 04 61430</t>
  </si>
  <si>
    <t>Основное мероприятие 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округов"</t>
  </si>
  <si>
    <t>10 3 05 00000</t>
  </si>
  <si>
    <t>10 3 05 00190</t>
  </si>
  <si>
    <t>Подпрограмма "Энергосбережение и повышение энергетической эффективности"</t>
  </si>
  <si>
    <t>10 4 00 00000</t>
  </si>
  <si>
    <t>Основное мероприятие "Организация учета энергоресурсов в жилищном фонде"</t>
  </si>
  <si>
    <t>10 4 02 00000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</si>
  <si>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</si>
  <si>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10 4 02 01200</t>
  </si>
  <si>
    <t>Подпрограмма "Развитие газификации"</t>
  </si>
  <si>
    <t>10 6 00 00000</t>
  </si>
  <si>
    <t>Основное мероприятие "Строительство газопроводов в населенных пунктах"</t>
  </si>
  <si>
    <t>10 6 01 00000</t>
  </si>
  <si>
    <t>10 6 01 00190</t>
  </si>
  <si>
    <t>10 8 00 00000</t>
  </si>
  <si>
    <t>10 8 01 00000</t>
  </si>
  <si>
    <t>10 8 01 00190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</si>
  <si>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</si>
  <si>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</si>
  <si>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Расходы на обеспечение деятельности (оказание услуг) муниципальных учреждений в сфере жилищно-коммунального хозяйства</t>
  </si>
  <si>
    <t>10 8 01 06220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</si>
  <si>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</si>
  <si>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</si>
  <si>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Оплата кредиторской задолженности за выполненные работы по устройству контейнерных площадок</t>
  </si>
  <si>
    <t>17 1 01 61450</t>
  </si>
  <si>
    <t>Устройство контейнерных площадок</t>
  </si>
  <si>
    <t>17 1 01 S1670</t>
  </si>
  <si>
    <t>Благоустройство</t>
  </si>
  <si>
    <t>Подпрограмма "Развитие мелиорации земель сельскохозяйственного назначения"</t>
  </si>
  <si>
    <t>06 2 00 00000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</si>
  <si>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</si>
  <si>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06 2 01 00000</t>
  </si>
  <si>
    <t>Проведение мероприятий по комплексной борьбе с борщевиком Сосновского</t>
  </si>
  <si>
    <t>06 2 01 01280</t>
  </si>
  <si>
    <t>Организация ритуальных услуг</t>
  </si>
  <si>
    <t>08 1 07 00480</t>
  </si>
  <si>
    <t>Содержание мест захоронения</t>
  </si>
  <si>
    <t>08 1 07 00590</t>
  </si>
  <si>
    <t>Расходы на обеспечение деятельности (оказание услуг) муниципальных учреждений в сфере похоронного дела</t>
  </si>
  <si>
    <t>08 1 07 06250</t>
  </si>
  <si>
    <t>Подпрограмма «Эффективное местное самоуправление Московской области»</t>
  </si>
  <si>
    <t>13 3 00 00000</t>
  </si>
  <si>
    <t>Основное мероприятие «Реализация практик инициативного бюджетирования на территории муниципальных образований Московской области»</t>
  </si>
  <si>
    <t>13 3 07 00000</t>
  </si>
  <si>
    <t>Реализация проектов граждан, сформированных в рамках практик инициативного бюджетирования за средств местного бюджета</t>
  </si>
  <si>
    <t>13 3 07 73050</t>
  </si>
  <si>
    <t>13 3 07 S3050</t>
  </si>
  <si>
    <t>Благоустройство общественных территорий</t>
  </si>
  <si>
    <t>17 1 01 01330</t>
  </si>
  <si>
    <t>Приобретение и установка технических сооружений (устройств) для развлечений, оснащенных электрическим приводом</t>
  </si>
  <si>
    <t>17 1 01 S1340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</si>
  <si>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</si>
  <si>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 1 F2 54240</t>
  </si>
  <si>
    <t>Благоустройство общественных территорий в малых городах и исторических поселениях – победителях Всероссийского конкурса  лучших проектов создания комфортной городской среды</t>
  </si>
  <si>
    <t>17 1 F2 54249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</si>
  <si>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(создание новых и благоустройство существующих парков культуры и отдыха)</t>
  </si>
  <si>
    <t>17 1 F2 55557</t>
  </si>
  <si>
    <t>Субсидии автономным учреждениям</t>
  </si>
  <si>
    <t>620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</si>
  <si>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в рамках подготовки к празднованию юбилеев муниципальных образований Московской области</t>
  </si>
  <si>
    <t>17 1 F2 55558</t>
  </si>
  <si>
    <t>Организация благоустройства территории городского округа</t>
  </si>
  <si>
    <t>17 2 01 00620</t>
  </si>
  <si>
    <t>Расходы на обеспечение деятельности (оказание услуг) муниципальных учреждений в сфере благоустройства</t>
  </si>
  <si>
    <t>17 2 01 06240</t>
  </si>
  <si>
    <t>Оплата исполнительных листов, судебных издержек</t>
  </si>
  <si>
    <t>99 0 00 00080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</si>
  <si>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</si>
  <si>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</si>
  <si>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04 0 00 00000</t>
  </si>
  <si>
    <t>Подпрограмма "Социальная поддержка граждан"</t>
  </si>
  <si>
    <t>04 1 00 00000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</si>
  <si>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</si>
  <si>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04 1 03 00000</t>
  </si>
  <si>
    <t>Обеспечение предоставления гражданам субсидий на оплату жилого помещения и коммунальных услуг</t>
  </si>
  <si>
    <t>04 1 03 61420</t>
  </si>
  <si>
    <t>Муниципальная программа "Экология и окружающая среда"</t>
  </si>
  <si>
    <t>07 0 00 00000</t>
  </si>
  <si>
    <t>Подпрограмма "Развитие водохозяйственного комплекса"</t>
  </si>
  <si>
    <t>07 2 00 00000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</si>
  <si>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</si>
  <si>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07 2 01 00000</t>
  </si>
  <si>
    <t>Организация мероприятий по охране окружающей среды в границах городского округа</t>
  </si>
  <si>
    <t>07 2 01 00370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</si>
  <si>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</si>
  <si>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10 8 01 62670</t>
  </si>
  <si>
    <t>ОХРАНА ОКРУЖАЮЩЕЙ СРЕДЫ</t>
  </si>
  <si>
    <t>06</t>
  </si>
  <si>
    <t>Сбор, удаление отходов и очистка сточных вод</t>
  </si>
  <si>
    <t>Строительство и реконструкция объектов очистки сточных вод</t>
  </si>
  <si>
    <t>10 2 01 S4020</t>
  </si>
  <si>
    <t>Другие вопросы в области охраны окружающей среды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</si>
  <si>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</si>
  <si>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</si>
  <si>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</si>
  <si>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07 1 01 00000</t>
  </si>
  <si>
    <t>07 1 01 00370</t>
  </si>
  <si>
    <t>Основное мероприятие "Вовлечение населения в экологические мероприятия"</t>
  </si>
  <si>
    <t>07 1 03 00000</t>
  </si>
  <si>
    <t>07 1 03 00370</t>
  </si>
  <si>
    <t>Подпрограмма "Региональная программа в области обращения с отходами, в том числе с твердыми коммунальными отходами"</t>
  </si>
  <si>
    <t>07 5 00 00000</t>
  </si>
  <si>
    <t>Основное мероприятие "Создание производственных мощностей в отрасли обращения с отходами"</t>
  </si>
  <si>
    <t>07 5 04 00000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</si>
  <si>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</si>
  <si>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07 5 04 00610</t>
  </si>
  <si>
    <t xml:space="preserve">Основное мероприятие "Организация работ в области обращения с отходами"
</t>
  </si>
  <si>
    <t>07 5 11 00000</t>
  </si>
  <si>
    <t>Организация мероприятий, связанных с рекультивацией полигонов твердых коммунальных отходов</t>
  </si>
  <si>
    <t>07 5 11 01450</t>
  </si>
  <si>
    <t>Федеральный проект "Чистая страна"</t>
  </si>
  <si>
    <t>07 5 G1 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</si>
  <si>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</si>
  <si>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 5 G1 52420</t>
  </si>
  <si>
    <t>Рекультивация полигонов твердых коммунальных отходов</t>
  </si>
  <si>
    <t>07 5 G1 52429</t>
  </si>
  <si>
    <t>ОБРАЗОВАНИЕ</t>
  </si>
  <si>
    <t>07</t>
  </si>
  <si>
    <t>Дошкольное образование</t>
  </si>
  <si>
    <t>Подпрограмма "Строительство (реконструкция) объектов образования"</t>
  </si>
  <si>
    <t>18 3 00 00000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</si>
  <si>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</si>
  <si>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</si>
  <si>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03 2 01 00000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</si>
  <si>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</si>
  <si>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03 2 01 06052</t>
  </si>
  <si>
    <t>Федеральный проект "Современная школа"</t>
  </si>
  <si>
    <t>03 2 E1 00000</t>
  </si>
  <si>
    <t>Проведение капитального ремонта, технического переоснащения и благоустройства территорий учреждений образования</t>
  </si>
  <si>
    <t>03 2 E1 00390</t>
  </si>
  <si>
    <t>Мероприятия по проведению капитального ремонта в муниципальных общеобразовательных организациях в Московской области</t>
  </si>
  <si>
    <t>03 2 E1 S2340</t>
  </si>
  <si>
    <t>18 3 E1 00000</t>
  </si>
  <si>
    <t>Капитальные вложения в объекты общего образования за счет средств местного бюджета</t>
  </si>
  <si>
    <t>18 3 E1 74260</t>
  </si>
  <si>
    <t>Капитальные вложения в общеобразовательные организации в целях обеспечения односменного режима обучения за счет средств местного бюджета</t>
  </si>
  <si>
    <t>18 3 E1 74480</t>
  </si>
  <si>
    <t>Капитальные вложения в объекты общего образования</t>
  </si>
  <si>
    <t>18 3 E1 S4260</t>
  </si>
  <si>
    <t>Капитальные вложения в общеобразовательные организации в целях обеспечения односменного режима обучения</t>
  </si>
  <si>
    <t>18 3 E1 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</si>
  <si>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</si>
  <si>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</si>
  <si>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03 3 00 00000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</si>
  <si>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</si>
  <si>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03 3 03 00000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</si>
  <si>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</si>
  <si>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03 3 03 06063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</si>
  <si>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</si>
  <si>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03 3 03 06064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</si>
  <si>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</si>
  <si>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03 3 06 00000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</si>
  <si>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</si>
  <si>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03 3 06 00940</t>
  </si>
  <si>
    <t>Федеральный проект "Культурная среда"</t>
  </si>
  <si>
    <t>Молодежная политика</t>
  </si>
  <si>
    <t>Подпрограмма "Молодежь Подмосковья"</t>
  </si>
  <si>
    <t>13 4 00 00000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</si>
  <si>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</si>
  <si>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13 4 01 00000</t>
  </si>
  <si>
    <t>Организация и осуществление мероприятий по работе с детьми и молодежью в городском округе</t>
  </si>
  <si>
    <t>13 4 01 00770</t>
  </si>
  <si>
    <t>Расходы на обеспечение деятельности (оказание услуг) муниципальных учреждений в сфере молодежной политики</t>
  </si>
  <si>
    <t>13 4 01 06020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</si>
  <si>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</si>
  <si>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</si>
  <si>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</si>
  <si>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02 2 00 00000</t>
  </si>
  <si>
    <t>Основное мероприятие "Обеспечение выполнения функций муниципальных музеев"</t>
  </si>
  <si>
    <t>02 2 01 00000</t>
  </si>
  <si>
    <t>Расходы на обеспечение деятельности (оказание услуг) муниципальных учреждений - музеи, галереи</t>
  </si>
  <si>
    <t>02 2 01 06130</t>
  </si>
  <si>
    <t>Подпрограмма "Развитие библиотечного дела"</t>
  </si>
  <si>
    <t>02 3 00 00000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</si>
  <si>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</si>
  <si>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02 3 01 00000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</si>
  <si>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</si>
  <si>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</si>
  <si>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</si>
  <si>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</si>
  <si>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</si>
  <si>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02 4 00 00000</t>
  </si>
  <si>
    <t>Основное мероприятие "Обеспечение функций театрально-концертных учреждений"</t>
  </si>
  <si>
    <t>02 4 01 00000</t>
  </si>
  <si>
    <t>Мероприятия в сфере культуры</t>
  </si>
  <si>
    <t>02 4 01 00500</t>
  </si>
  <si>
    <t>Расходы на обеспечение деятельности (оказание услуг) муниципальных учреждений - театрально-концертные организации</t>
  </si>
  <si>
    <t>02 4 01 06120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</si>
  <si>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</si>
  <si>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 4 01 L4660</t>
  </si>
  <si>
    <t>Основное мероприятие "Государственная поддержка лучших сельских учреждений культуры и их лучших работников"</t>
  </si>
  <si>
    <t>02 4 02 00000</t>
  </si>
  <si>
    <t>Государственная поддержка отрасли культуры (в части поддержки лучших работников сельских учреждений культуры, лучших сельских учреждений культуры)</t>
  </si>
  <si>
    <t>02 4 02 L5192</t>
  </si>
  <si>
    <t>Премии и гранты</t>
  </si>
  <si>
    <t>350</t>
  </si>
  <si>
    <t>Основное мероприятие "Обеспечение функций культурно-досуговых учреждений"</t>
  </si>
  <si>
    <t>02 4 05 00000</t>
  </si>
  <si>
    <t>02 4 05 00500</t>
  </si>
  <si>
    <t>Расходы на обеспечение деятельности (оказание услуг) муниципальных учреждений - культурно-досуговые учреждения</t>
  </si>
  <si>
    <t>02 4 05 06110</t>
  </si>
  <si>
    <t>Подпрограмма "Укрепление материально-технической базы муниципальных учреждений культуры Московской области"</t>
  </si>
  <si>
    <t>02 5 00 00000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</si>
  <si>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</si>
  <si>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02 5 01 00000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</si>
  <si>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</si>
  <si>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02 5 01 01310</t>
  </si>
  <si>
    <t>02 5 A1 00000</t>
  </si>
  <si>
    <t>Создание модельных муниципальных библиотек</t>
  </si>
  <si>
    <t>02 5 A1 54540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</si>
  <si>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</t>
  </si>
  <si>
    <t>02 5 A1 S0080</t>
  </si>
  <si>
    <t>02 8 00 00000</t>
  </si>
  <si>
    <t>02 8 01 00000</t>
  </si>
  <si>
    <t>02 8 01 00500</t>
  </si>
  <si>
    <t>Подпрограмма "Развитие парков культуры и отдыха"</t>
  </si>
  <si>
    <t>02 9 00 00000</t>
  </si>
  <si>
    <t>Основное мероприятие "Соответствие нормативу обеспеченности парками культуры и отдыха"</t>
  </si>
  <si>
    <t>02 9 01 00000</t>
  </si>
  <si>
    <t>Создание условий для массового отдыха жителей городского округа</t>
  </si>
  <si>
    <t>02 9 01 01010</t>
  </si>
  <si>
    <t>Расходы на обеспечение деятельности (оказание услуг) муниципальных учреждений - парк культуры и отдыха</t>
  </si>
  <si>
    <t>02 9 01 06170</t>
  </si>
  <si>
    <t>Подпрограмма "Доступная среда"</t>
  </si>
  <si>
    <t>04 2 00 00000</t>
  </si>
  <si>
    <t>Основное мероприятие "Создание безбарьерной среды на объектах социальной, инженерной и транспортной инфраструктуры"</t>
  </si>
  <si>
    <t>04 2 02 00000</t>
  </si>
  <si>
    <t>Подпрограмма "Развитие туризма в Московской области"</t>
  </si>
  <si>
    <t>13 6 00 00000</t>
  </si>
  <si>
    <t>Основное мероприятие "Развитие рынка туристских услуг, развитие внутреннего и въездного туризма"</t>
  </si>
  <si>
    <t>13 6 01 00000</t>
  </si>
  <si>
    <t>Создание условий для развития туризма</t>
  </si>
  <si>
    <t>13 6 01 00860</t>
  </si>
  <si>
    <t>Другие вопросы в области культуры, кинематографии</t>
  </si>
  <si>
    <t>02 8 01 00130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</si>
  <si>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</si>
  <si>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</si>
  <si>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</si>
  <si>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</si>
  <si>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</si>
  <si>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</si>
  <si>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 медицинских работников"</t>
  </si>
  <si>
    <t>01 5 03 00000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</si>
  <si>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</si>
  <si>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01 5 03 00420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</si>
  <si>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</si>
  <si>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</si>
  <si>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</si>
  <si>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04 1 18 00000</t>
  </si>
  <si>
    <t>Предоставление доплаты за выслугу лет к трудовой пенсии муниципальным служащим за счет средств местного бюджета</t>
  </si>
  <si>
    <t>04 1 18 00840</t>
  </si>
  <si>
    <t>публичные нормативные срциальные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</si>
  <si>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</si>
  <si>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</si>
  <si>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</si>
  <si>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04 1 03 61410</t>
  </si>
  <si>
    <t>Подпрограмма "Улучшение жилищных условий семей, имеющих семь и более детей"</t>
  </si>
  <si>
    <t>09 7 00 00000</t>
  </si>
  <si>
    <t>Основное мероприятие "Предоставление семьям, имеющим семь и более детей, жилищных субсидий на приобретение жилого помещения или строительство индивидуального жилого дома"</t>
  </si>
  <si>
    <t>09 7 01 00000</t>
  </si>
  <si>
    <t>Реализация мероприятий по улучшению жилищных условий семей, имеющих семь и более детей</t>
  </si>
  <si>
    <t>09 7 01 S0190</t>
  </si>
  <si>
    <t>Подпрограмма "Обеспечение жильем отдельных категорий граждан, установленных федеральным законодательством"</t>
  </si>
  <si>
    <t>09 8 00 00000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</si>
  <si>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</si>
  <si>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09 8 02 00000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</si>
  <si>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</si>
  <si>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09 8 02 51350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</si>
  <si>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</si>
  <si>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09 8 02 51760</t>
  </si>
  <si>
    <t>Охрана семьи и детства</t>
  </si>
  <si>
    <t>Подпрограмма "Обеспечение жильем молодых семей"</t>
  </si>
  <si>
    <t>09 2 00 00000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</si>
  <si>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</si>
  <si>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09 2 01 00000</t>
  </si>
  <si>
    <t>Реализация мероприятий по обеспечению жильем молодых семей</t>
  </si>
  <si>
    <t>09 2 01 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</si>
  <si>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</si>
  <si>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09 3 00 00000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</si>
  <si>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</si>
  <si>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09 3 01 00000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</si>
  <si>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</si>
  <si>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09 3 01 60820</t>
  </si>
  <si>
    <t>ФИЗИЧЕСКАЯ КУЛЬТУРА И СПОРТ</t>
  </si>
  <si>
    <t>Физическая культура</t>
  </si>
  <si>
    <t>Муниципальная программа "Спорт"</t>
  </si>
  <si>
    <t>05 0 00 00000</t>
  </si>
  <si>
    <t>Подпрограмма "Развитие физической культуры и спорта"</t>
  </si>
  <si>
    <t>05 1 00 00000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</si>
  <si>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</si>
  <si>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05 1 01 00000</t>
  </si>
  <si>
    <t>Организация проведения официальных физкультурно-оздоровительных и спортивных мероприятий</t>
  </si>
  <si>
    <t>05 1 01 00570</t>
  </si>
  <si>
    <t>Расходы на обеспечение деятельности (оказание услуг) муниципальных учреждений в сфере физической культуры и спорта</t>
  </si>
  <si>
    <t>05 1 01 06140</t>
  </si>
  <si>
    <t>Массовый спорт</t>
  </si>
  <si>
    <t>Подпрограмма "Подготовка спортивного резерва"</t>
  </si>
  <si>
    <t>05 3 00 00000</t>
  </si>
  <si>
    <t>Основное мероприятие "Подготовка спортивных сборных команд"</t>
  </si>
  <si>
    <t>05 3 01 00000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</si>
  <si>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</si>
  <si>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05 3 01 06150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</si>
  <si>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</si>
  <si>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</si>
  <si>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</si>
  <si>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13 1 00 00000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</si>
  <si>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</si>
  <si>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13 1 01 00000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</si>
  <si>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</si>
  <si>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13 1 01 00820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</si>
  <si>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</si>
  <si>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</si>
  <si>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13 1 01 06180</t>
  </si>
  <si>
    <t>Другие вопросы в области средств массовой информации</t>
  </si>
  <si>
    <t>Основное мероприятие 2. 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</t>
  </si>
  <si>
    <t>13 1 02 00000</t>
  </si>
  <si>
    <t>13 1 02 00820</t>
  </si>
  <si>
    <t>930</t>
  </si>
  <si>
    <t>Председатель представительного органа местного самоуправления</t>
  </si>
  <si>
    <t>95 0 00 00010</t>
  </si>
  <si>
    <t>931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</si>
  <si>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</si>
  <si>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Председатель Контрольно-счетной палаты</t>
  </si>
  <si>
    <t>95 0 00 00140</t>
  </si>
  <si>
    <t>Обеспечение деятельности контрольно-счетной палаты</t>
  </si>
  <si>
    <t>95 0 00 00150</t>
  </si>
  <si>
    <t>932</t>
  </si>
  <si>
    <t>Обеспечение деятельности финансового органа</t>
  </si>
  <si>
    <t>12 5 01 00160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</si>
  <si>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</si>
  <si>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</si>
  <si>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Подпрограмма "Управление муниципальными финансами"</t>
  </si>
  <si>
    <t>12 4 00 00000</t>
  </si>
  <si>
    <t>Основное мероприятие "Управление муниципальным долгом"</t>
  </si>
  <si>
    <t>12 4 06 00000</t>
  </si>
  <si>
    <t>Обслуживание муниципального долга</t>
  </si>
  <si>
    <t>12 4 06 00800</t>
  </si>
  <si>
    <t>730</t>
  </si>
  <si>
    <t>933</t>
  </si>
  <si>
    <t>Федеральный проект "Информационная инфраструктура"</t>
  </si>
  <si>
    <t>15 2 D2 00000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</si>
  <si>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 за счет средств местного бюджета</t>
  </si>
  <si>
    <t>15 2 D2 70600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</si>
  <si>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</t>
  </si>
  <si>
    <t>15 2 D2 S0600</t>
  </si>
  <si>
    <t>Федеральный проект "Цифровая образовательная среда"</t>
  </si>
  <si>
    <t>15 2 E4 00000</t>
  </si>
  <si>
    <t>Оснащение планшетными компьютерами общеобразовательных организаций в Московской области</t>
  </si>
  <si>
    <t>15 2 E4 S2770</t>
  </si>
  <si>
    <t>Подпрограмма "Дошкольное образование"</t>
  </si>
  <si>
    <t>03 1 00 00000</t>
  </si>
  <si>
    <t>Основное мероприятие "Проведение капитального ремонта объектов дошкольного образования"</t>
  </si>
  <si>
    <t>03 1 02 00000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</si>
  <si>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</si>
  <si>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03 1 02 06040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</si>
  <si>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</si>
  <si>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03 1 02 06041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</si>
  <si>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</si>
  <si>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03 1 02 06042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</si>
  <si>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</si>
  <si>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03 1 02 62110</t>
  </si>
  <si>
    <t>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</si>
  <si>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03 1 02 62120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</si>
  <si>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</si>
  <si>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 2 02 S2640</t>
  </si>
  <si>
    <t>Расходы на обеспечение деятельности (оказание услуг) муниципальных учреждений - общеобразовательные организации</t>
  </si>
  <si>
    <t>03 2 01 06050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</si>
  <si>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</si>
  <si>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03 2 01 06051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</si>
  <si>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</si>
  <si>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03 2 01 06053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</si>
  <si>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</si>
  <si>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03 2 01 06054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</si>
  <si>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</si>
  <si>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03 2 01 53031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</si>
  <si>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</si>
  <si>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</si>
  <si>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</si>
  <si>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03 2 01 62210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</si>
  <si>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</si>
  <si>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03 2 02 00000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</si>
  <si>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</si>
  <si>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03 2 02 62240</t>
  </si>
  <si>
    <t>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</si>
  <si>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03 2 03 62090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</si>
  <si>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</si>
  <si>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03 2 03 62220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</si>
  <si>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</si>
  <si>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03 2 03 62230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</si>
  <si>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 за счет средств местного бюджета</t>
  </si>
  <si>
    <t>03 2 03 72090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</si>
  <si>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</si>
  <si>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03 2 03 72270</t>
  </si>
  <si>
    <t>Субсидии на организациюбесплатного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</si>
  <si>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 2 03 L3040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</si>
  <si>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</si>
  <si>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 2 03 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</si>
  <si>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</si>
  <si>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 2 03 S2270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</si>
  <si>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</si>
  <si>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 2 E1 51690</t>
  </si>
  <si>
    <t>Иные межбюджетные трансферты на создание центров образования цифрового и гуманитарного профилей</t>
  </si>
  <si>
    <t>03 2 E1 S2760</t>
  </si>
  <si>
    <t>Повышение доступности объектов культуры, спорта, образования для инвалидов и маломобильных групп населения</t>
  </si>
  <si>
    <t>04 2 02 00960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</si>
  <si>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</si>
  <si>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03 3 03 06060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</si>
  <si>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</si>
  <si>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03 3 03 06061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</si>
  <si>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</si>
  <si>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03 3 03 06062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</si>
  <si>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</si>
  <si>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</si>
  <si>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03 1 02 62140</t>
  </si>
  <si>
    <t>Подпрограмма "Обеспечивающая подпрограмма"</t>
  </si>
  <si>
    <t>03 5 00 00000</t>
  </si>
  <si>
    <t>03 5 01 00000</t>
  </si>
  <si>
    <t>03 5 01 00130</t>
  </si>
  <si>
    <t>Обеспечение деятельности органов местного самоуправления (технические служащие)</t>
  </si>
  <si>
    <t>03 5 01 00131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</si>
  <si>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</si>
  <si>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03 5 01 00132</t>
  </si>
  <si>
    <t>Обеспечение деятельности органов местного самоуправления (уплата налогов,сборов и иных платежей)</t>
  </si>
  <si>
    <t>03 5 01 00133</t>
  </si>
  <si>
    <t>Обеспечение деятельности прочих учреждений образования</t>
  </si>
  <si>
    <t>03 5 01 06080</t>
  </si>
  <si>
    <t>Подпрограмма "Развитие системы отдыха и оздоровления детей"</t>
  </si>
  <si>
    <t>04 3 00 00000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</si>
  <si>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</si>
  <si>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04 3 05 00000</t>
  </si>
  <si>
    <t>Мероприятия по организации отдыха детей в каникулярное время</t>
  </si>
  <si>
    <t>04 3 05 S2190</t>
  </si>
  <si>
    <t>Итого:</t>
  </si>
  <si>
    <t>к решению Совета депутатов</t>
  </si>
  <si>
    <t>городского округа</t>
  </si>
  <si>
    <t>Московской области</t>
  </si>
  <si>
    <t>тыс.руб.</t>
  </si>
  <si>
    <t>Наименование</t>
  </si>
  <si>
    <t>Код</t>
  </si>
  <si>
    <t>Раздел</t>
  </si>
  <si>
    <t>Подраздел</t>
  </si>
  <si>
    <t>Целевая статья</t>
  </si>
  <si>
    <t>Вид расхода</t>
  </si>
  <si>
    <t>Утверждено</t>
  </si>
  <si>
    <t>Исполнено</t>
  </si>
  <si>
    <t>Приложение №3</t>
  </si>
  <si>
    <t xml:space="preserve">Сергиево-Посадского </t>
  </si>
  <si>
    <t>от ____________ №_______</t>
  </si>
  <si>
    <t>Финансовое управление Администрации Сергиево-Посадского городского округа</t>
  </si>
  <si>
    <t>Управление образования администрации Сергиево-Посадского городского округа  Московской области</t>
  </si>
  <si>
    <t>Совет депутатов Сергиево-Посадского городского округа</t>
  </si>
  <si>
    <t>Процент исполнения</t>
  </si>
  <si>
    <t>Контрольно-счетная палата Сергиево-Посадского городского округа</t>
  </si>
  <si>
    <t>Администрация Сергиево-Посадского городского округа</t>
  </si>
  <si>
    <t xml:space="preserve">Исполнение бюджета Сергиево-Посадского городского округа за 2020 год по ведомственной структуре расходов бюджета по разделам, подразделам, целевым статьям, видам расходов функциональной классификации расходов бюджета Российской Федерации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</si>
</sst>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.0;[Red]\-##,##0.0;0.0;@"/>
    <numFmt numFmtId="165" formatCode="#,##0.0"/>
  </numFmts>
  <fonts count="8" x14ac:knownFonts="1"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/>
    <xf numFmtId="165" fontId="3" fillId="0" borderId="1" xfId="0" applyNumberFormat="1" applyFont="1" applyBorder="1" applyAlignment="1"/>
    <xf numFmtId="165" fontId="7" fillId="0" borderId="1" xfId="0" applyNumberFormat="1" applyFont="1" applyBorder="1" applyAlignment="1"/>
    <xf numFmtId="0" fontId="1" fillId="0" borderId="2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4" fillId="0" borderId="0" xfId="0" applyNumberFormat="1" applyFont="1" applyBorder="1" applyAlignment="1">
      <alignment horizontal="center" wrapText="1"/>
    </xf>
    <xf numFmtId="0" fontId="5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5"/>
  <sheetViews>
    <sheetView tabSelected="1" zoomScaleNormal="100" zoomScaleSheetLayoutView="100" workbookViewId="0">
      <selection activeCell="A17" sqref="A17"/>
    </sheetView>
  </sheetViews>
  <sheetFormatPr defaultRowHeight="15.75" x14ac:dyDescent="0.25"/>
  <cols>
    <col min="1" max="1" width="56.42578125" style="1" customWidth="1"/>
    <col min="2" max="2" width="6.5703125" style="1" customWidth="1"/>
    <col min="3" max="3" width="5.42578125" style="1" customWidth="1"/>
    <col min="4" max="4" width="5.5703125" style="1" customWidth="1"/>
    <col min="5" max="5" width="15.85546875" style="1" customWidth="1"/>
    <col min="6" max="6" width="7" style="3" customWidth="1"/>
    <col min="7" max="8" width="18.7109375" style="1" customWidth="1"/>
    <col min="9" max="9" width="16" style="1" customWidth="1"/>
  </cols>
  <sheetData>
    <row r="1" spans="1:9" x14ac:dyDescent="0.25">
      <c r="B1" s="3"/>
      <c r="H1" s="4"/>
    </row>
    <row r="2" spans="1:9" x14ac:dyDescent="0.25">
      <c r="B2" s="3"/>
      <c r="H2" s="4"/>
    </row>
    <row r="3" spans="1:9" ht="18.75" x14ac:dyDescent="0.3">
      <c r="B3" s="3"/>
      <c r="H3" s="9" t="s">
        <v>813</v>
      </c>
    </row>
    <row r="4" spans="1:9" ht="18.75" x14ac:dyDescent="0.3">
      <c r="B4" s="3"/>
      <c r="H4" s="9" t="s">
        <v>801</v>
      </c>
    </row>
    <row r="5" spans="1:9" ht="18.75" x14ac:dyDescent="0.3">
      <c r="B5" s="3"/>
      <c r="H5" s="9" t="s">
        <v>814</v>
      </c>
    </row>
    <row r="6" spans="1:9" ht="18.75" x14ac:dyDescent="0.3">
      <c r="B6" s="3"/>
      <c r="H6" s="9" t="s">
        <v>802</v>
      </c>
    </row>
    <row r="7" spans="1:9" ht="18.75" x14ac:dyDescent="0.3">
      <c r="B7" s="3"/>
      <c r="H7" s="9" t="s">
        <v>803</v>
      </c>
    </row>
    <row r="8" spans="1:9" ht="18.75" x14ac:dyDescent="0.3">
      <c r="B8" s="3"/>
      <c r="H8" s="10" t="s">
        <v>815</v>
      </c>
    </row>
    <row r="9" spans="1:9" ht="6" customHeight="1" x14ac:dyDescent="0.25">
      <c r="B9" s="3"/>
    </row>
    <row r="10" spans="1:9" ht="29.25" customHeight="1" x14ac:dyDescent="0.25">
      <c r="A10" s="22" t="s">
        <v>822</v>
      </c>
      <c r="B10" s="22"/>
      <c r="C10" s="22"/>
      <c r="D10" s="22"/>
      <c r="E10" s="22"/>
      <c r="F10" s="22"/>
      <c r="G10" s="22"/>
      <c r="H10" s="22"/>
      <c r="I10" s="22"/>
    </row>
    <row r="11" spans="1:9" ht="26.25" customHeight="1" x14ac:dyDescent="0.25">
      <c r="A11" s="23"/>
      <c r="B11" s="23"/>
      <c r="C11" s="23"/>
      <c r="D11" s="23"/>
      <c r="E11" s="23"/>
      <c r="F11" s="23"/>
      <c r="G11" s="23"/>
      <c r="H11" s="23"/>
      <c r="I11" s="23"/>
    </row>
    <row r="12" spans="1:9" ht="9" customHeight="1" x14ac:dyDescent="0.25">
      <c r="A12" s="20"/>
      <c r="B12" s="21"/>
      <c r="C12" s="21"/>
      <c r="I12" s="5" t="s">
        <v>804</v>
      </c>
    </row>
    <row r="13" spans="1:9" ht="42.75" x14ac:dyDescent="0.25">
      <c r="A13" s="8" t="s">
        <v>805</v>
      </c>
      <c r="B13" s="8" t="s">
        <v>806</v>
      </c>
      <c r="C13" s="8" t="s">
        <v>807</v>
      </c>
      <c r="D13" s="8" t="s">
        <v>808</v>
      </c>
      <c r="E13" s="8" t="s">
        <v>809</v>
      </c>
      <c r="F13" s="8" t="s">
        <v>810</v>
      </c>
      <c r="G13" s="6" t="s">
        <v>811</v>
      </c>
      <c r="H13" s="6" t="s">
        <v>812</v>
      </c>
      <c r="I13" s="7" t="s">
        <v>819</v>
      </c>
    </row>
    <row r="14" spans="1:9" x14ac:dyDescent="0.25">
      <c r="A14" s="13">
        <v>1</v>
      </c>
      <c r="B14" s="13">
        <v>2</v>
      </c>
      <c r="C14" s="13">
        <v>3</v>
      </c>
      <c r="D14" s="13">
        <v>4</v>
      </c>
      <c r="E14" s="13">
        <v>5</v>
      </c>
      <c r="F14" s="13">
        <v>6</v>
      </c>
      <c r="G14" s="13">
        <v>7</v>
      </c>
      <c r="H14" s="13">
        <v>8</v>
      </c>
      <c r="I14" s="13">
        <v>9</v>
      </c>
    </row>
    <row r="15" spans="1:9" ht="37.5" x14ac:dyDescent="0.25">
      <c r="A15" s="16" t="s">
        <v>821</v>
      </c>
      <c r="B15" s="17" t="s">
        <v>1</v>
      </c>
      <c r="C15" s="17" t="s">
        <v>0</v>
      </c>
      <c r="D15" s="17" t="s">
        <v>0</v>
      </c>
      <c r="E15" s="17" t="s">
        <v>0</v>
      </c>
      <c r="F15" s="6" t="s">
        <v>0</v>
      </c>
      <c r="G15" s="14">
        <f>G16+G124+G131+G166+G273+G451+G479+G521+G598+G605+G639+G667</f>
        <v>6208214.1000000006</v>
      </c>
      <c r="H15" s="14">
        <f>H16+H124+H131+H166+H273+H451+H479+H521+H598+H605+H639+H667</f>
        <v>6008813.799999998</v>
      </c>
      <c r="I15" s="14">
        <f>H15/G15*100</f>
        <v>96.78812140193422</v>
      </c>
    </row>
    <row r="16" spans="1:9" x14ac:dyDescent="0.25">
      <c r="A16" s="17" t="s">
        <v>2</v>
      </c>
      <c r="B16" s="17" t="s">
        <v>1</v>
      </c>
      <c r="C16" s="17" t="s">
        <v>3</v>
      </c>
      <c r="D16" s="17" t="s">
        <v>0</v>
      </c>
      <c r="E16" s="17" t="s">
        <v>0</v>
      </c>
      <c r="F16" s="6" t="s">
        <v>0</v>
      </c>
      <c r="G16" s="14">
        <f>G17+G23+G30+G61+G65</f>
        <v>702474.6</v>
      </c>
      <c r="H16" s="14">
        <f>H17+H23+H30+H61+H65</f>
        <v>678545.4</v>
      </c>
      <c r="I16" s="14">
        <f t="shared" ref="I16:I79" si="0">H16/G16*100</f>
        <v>96.593585020725314</v>
      </c>
    </row>
    <row r="17" spans="1:9" ht="47.25" x14ac:dyDescent="0.25">
      <c r="A17" s="17" t="s">
        <v>4</v>
      </c>
      <c r="B17" s="17" t="s">
        <v>1</v>
      </c>
      <c r="C17" s="17" t="s">
        <v>3</v>
      </c>
      <c r="D17" s="17" t="s">
        <v>5</v>
      </c>
      <c r="E17" s="17" t="s">
        <v>0</v>
      </c>
      <c r="F17" s="6" t="s">
        <v>0</v>
      </c>
      <c r="G17" s="14">
        <f t="shared" ref="G17:H21" si="1">G18</f>
        <v>3495.9</v>
      </c>
      <c r="H17" s="14">
        <f t="shared" si="1"/>
        <v>3365.3</v>
      </c>
      <c r="I17" s="14">
        <f t="shared" si="0"/>
        <v>96.264195200091535</v>
      </c>
    </row>
    <row r="18" spans="1:9" ht="31.5" x14ac:dyDescent="0.25">
      <c r="A18" s="17" t="s">
        <v>6</v>
      </c>
      <c r="B18" s="17" t="s">
        <v>1</v>
      </c>
      <c r="C18" s="17" t="s">
        <v>3</v>
      </c>
      <c r="D18" s="17" t="s">
        <v>5</v>
      </c>
      <c r="E18" s="17" t="s">
        <v>7</v>
      </c>
      <c r="F18" s="6" t="s">
        <v>0</v>
      </c>
      <c r="G18" s="14">
        <f t="shared" si="1"/>
        <v>3495.9</v>
      </c>
      <c r="H18" s="14">
        <f t="shared" si="1"/>
        <v>3365.3</v>
      </c>
      <c r="I18" s="14">
        <f t="shared" si="0"/>
        <v>96.264195200091535</v>
      </c>
    </row>
    <row r="19" spans="1:9" x14ac:dyDescent="0.25">
      <c r="A19" s="17" t="s">
        <v>8</v>
      </c>
      <c r="B19" s="17" t="s">
        <v>1</v>
      </c>
      <c r="C19" s="17" t="s">
        <v>3</v>
      </c>
      <c r="D19" s="17" t="s">
        <v>5</v>
      </c>
      <c r="E19" s="17" t="s">
        <v>9</v>
      </c>
      <c r="F19" s="6" t="s">
        <v>0</v>
      </c>
      <c r="G19" s="14">
        <f t="shared" si="1"/>
        <v>3495.9</v>
      </c>
      <c r="H19" s="14">
        <f t="shared" si="1"/>
        <v>3365.3</v>
      </c>
      <c r="I19" s="14">
        <f t="shared" si="0"/>
        <v>96.264195200091535</v>
      </c>
    </row>
    <row r="20" spans="1:9" ht="47.25" x14ac:dyDescent="0.25">
      <c r="A20" s="17" t="s">
        <v>10</v>
      </c>
      <c r="B20" s="17" t="s">
        <v>1</v>
      </c>
      <c r="C20" s="17" t="s">
        <v>3</v>
      </c>
      <c r="D20" s="17" t="s">
        <v>5</v>
      </c>
      <c r="E20" s="17" t="s">
        <v>11</v>
      </c>
      <c r="F20" s="6" t="s">
        <v>0</v>
      </c>
      <c r="G20" s="14">
        <f t="shared" si="1"/>
        <v>3495.9</v>
      </c>
      <c r="H20" s="14">
        <f t="shared" si="1"/>
        <v>3365.3</v>
      </c>
      <c r="I20" s="14">
        <f t="shared" si="0"/>
        <v>96.264195200091535</v>
      </c>
    </row>
    <row r="21" spans="1:9" x14ac:dyDescent="0.25">
      <c r="A21" s="17" t="s">
        <v>12</v>
      </c>
      <c r="B21" s="17" t="s">
        <v>1</v>
      </c>
      <c r="C21" s="17" t="s">
        <v>3</v>
      </c>
      <c r="D21" s="17" t="s">
        <v>5</v>
      </c>
      <c r="E21" s="17" t="s">
        <v>13</v>
      </c>
      <c r="F21" s="6" t="s">
        <v>0</v>
      </c>
      <c r="G21" s="14">
        <f t="shared" si="1"/>
        <v>3495.9</v>
      </c>
      <c r="H21" s="14">
        <f t="shared" si="1"/>
        <v>3365.3</v>
      </c>
      <c r="I21" s="14">
        <f t="shared" si="0"/>
        <v>96.264195200091535</v>
      </c>
    </row>
    <row r="22" spans="1:9" ht="31.5" x14ac:dyDescent="0.25">
      <c r="A22" s="18" t="s">
        <v>14</v>
      </c>
      <c r="B22" s="18" t="s">
        <v>1</v>
      </c>
      <c r="C22" s="18" t="s">
        <v>3</v>
      </c>
      <c r="D22" s="18" t="s">
        <v>5</v>
      </c>
      <c r="E22" s="18" t="s">
        <v>13</v>
      </c>
      <c r="F22" s="19" t="s">
        <v>15</v>
      </c>
      <c r="G22" s="15">
        <v>3495.9</v>
      </c>
      <c r="H22" s="15">
        <v>3365.3</v>
      </c>
      <c r="I22" s="15">
        <f t="shared" si="0"/>
        <v>96.264195200091535</v>
      </c>
    </row>
    <row r="23" spans="1:9" ht="63" x14ac:dyDescent="0.25">
      <c r="A23" s="17" t="s">
        <v>16</v>
      </c>
      <c r="B23" s="17" t="s">
        <v>1</v>
      </c>
      <c r="C23" s="17" t="s">
        <v>3</v>
      </c>
      <c r="D23" s="17" t="s">
        <v>17</v>
      </c>
      <c r="E23" s="17" t="s">
        <v>0</v>
      </c>
      <c r="F23" s="6" t="s">
        <v>0</v>
      </c>
      <c r="G23" s="14">
        <f>G24</f>
        <v>1047.1999999999998</v>
      </c>
      <c r="H23" s="14">
        <f>H24</f>
        <v>1047.1999999999998</v>
      </c>
      <c r="I23" s="14">
        <f t="shared" si="0"/>
        <v>100</v>
      </c>
    </row>
    <row r="24" spans="1:9" ht="31.5" x14ac:dyDescent="0.25">
      <c r="A24" s="17" t="s">
        <v>18</v>
      </c>
      <c r="B24" s="17" t="s">
        <v>1</v>
      </c>
      <c r="C24" s="17" t="s">
        <v>3</v>
      </c>
      <c r="D24" s="17" t="s">
        <v>17</v>
      </c>
      <c r="E24" s="17" t="s">
        <v>19</v>
      </c>
      <c r="F24" s="6" t="s">
        <v>0</v>
      </c>
      <c r="G24" s="14">
        <f>G25</f>
        <v>1047.1999999999998</v>
      </c>
      <c r="H24" s="14">
        <f>H25</f>
        <v>1047.1999999999998</v>
      </c>
      <c r="I24" s="14">
        <f t="shared" si="0"/>
        <v>100</v>
      </c>
    </row>
    <row r="25" spans="1:9" ht="31.5" x14ac:dyDescent="0.25">
      <c r="A25" s="17" t="s">
        <v>20</v>
      </c>
      <c r="B25" s="17" t="s">
        <v>1</v>
      </c>
      <c r="C25" s="17" t="s">
        <v>3</v>
      </c>
      <c r="D25" s="17" t="s">
        <v>17</v>
      </c>
      <c r="E25" s="17" t="s">
        <v>21</v>
      </c>
      <c r="F25" s="6" t="s">
        <v>0</v>
      </c>
      <c r="G25" s="14">
        <f>G26+G27+G28+G29</f>
        <v>1047.1999999999998</v>
      </c>
      <c r="H25" s="14">
        <f>H26+H27+H28+H29</f>
        <v>1047.1999999999998</v>
      </c>
      <c r="I25" s="14">
        <f t="shared" si="0"/>
        <v>100</v>
      </c>
    </row>
    <row r="26" spans="1:9" ht="31.5" x14ac:dyDescent="0.25">
      <c r="A26" s="18" t="s">
        <v>22</v>
      </c>
      <c r="B26" s="18" t="s">
        <v>1</v>
      </c>
      <c r="C26" s="18" t="s">
        <v>3</v>
      </c>
      <c r="D26" s="18" t="s">
        <v>17</v>
      </c>
      <c r="E26" s="18" t="s">
        <v>21</v>
      </c>
      <c r="F26" s="19" t="s">
        <v>23</v>
      </c>
      <c r="G26" s="15">
        <v>182.8</v>
      </c>
      <c r="H26" s="15">
        <v>182.8</v>
      </c>
      <c r="I26" s="15">
        <f t="shared" si="0"/>
        <v>100</v>
      </c>
    </row>
    <row r="27" spans="1:9" ht="31.5" x14ac:dyDescent="0.25">
      <c r="A27" s="18" t="s">
        <v>24</v>
      </c>
      <c r="B27" s="18" t="s">
        <v>1</v>
      </c>
      <c r="C27" s="18" t="s">
        <v>3</v>
      </c>
      <c r="D27" s="18" t="s">
        <v>17</v>
      </c>
      <c r="E27" s="18" t="s">
        <v>21</v>
      </c>
      <c r="F27" s="19" t="s">
        <v>25</v>
      </c>
      <c r="G27" s="15">
        <v>863.5</v>
      </c>
      <c r="H27" s="15">
        <v>863.5</v>
      </c>
      <c r="I27" s="15">
        <f t="shared" si="0"/>
        <v>100</v>
      </c>
    </row>
    <row r="28" spans="1:9" x14ac:dyDescent="0.25">
      <c r="A28" s="18" t="s">
        <v>26</v>
      </c>
      <c r="B28" s="18" t="s">
        <v>1</v>
      </c>
      <c r="C28" s="18" t="s">
        <v>3</v>
      </c>
      <c r="D28" s="18" t="s">
        <v>17</v>
      </c>
      <c r="E28" s="18" t="s">
        <v>21</v>
      </c>
      <c r="F28" s="19" t="s">
        <v>27</v>
      </c>
      <c r="G28" s="15">
        <v>0.8</v>
      </c>
      <c r="H28" s="15">
        <v>0.8</v>
      </c>
      <c r="I28" s="15">
        <f t="shared" si="0"/>
        <v>100</v>
      </c>
    </row>
    <row r="29" spans="1:9" x14ac:dyDescent="0.25">
      <c r="A29" s="18" t="s">
        <v>28</v>
      </c>
      <c r="B29" s="18" t="s">
        <v>1</v>
      </c>
      <c r="C29" s="18" t="s">
        <v>3</v>
      </c>
      <c r="D29" s="18" t="s">
        <v>17</v>
      </c>
      <c r="E29" s="18" t="s">
        <v>21</v>
      </c>
      <c r="F29" s="19" t="s">
        <v>29</v>
      </c>
      <c r="G29" s="15">
        <v>0.1</v>
      </c>
      <c r="H29" s="15">
        <v>0.1</v>
      </c>
      <c r="I29" s="15">
        <f t="shared" si="0"/>
        <v>100</v>
      </c>
    </row>
    <row r="30" spans="1:9" ht="63" x14ac:dyDescent="0.25">
      <c r="A30" s="17" t="s">
        <v>30</v>
      </c>
      <c r="B30" s="17" t="s">
        <v>1</v>
      </c>
      <c r="C30" s="17" t="s">
        <v>3</v>
      </c>
      <c r="D30" s="17" t="s">
        <v>31</v>
      </c>
      <c r="E30" s="17" t="s">
        <v>0</v>
      </c>
      <c r="F30" s="6" t="s">
        <v>0</v>
      </c>
      <c r="G30" s="14">
        <f>G31+G50</f>
        <v>398150</v>
      </c>
      <c r="H30" s="14">
        <f>H31+H50</f>
        <v>382166.5</v>
      </c>
      <c r="I30" s="14">
        <f t="shared" si="0"/>
        <v>95.985558206706017</v>
      </c>
    </row>
    <row r="31" spans="1:9" ht="31.5" x14ac:dyDescent="0.25">
      <c r="A31" s="17" t="s">
        <v>6</v>
      </c>
      <c r="B31" s="17" t="s">
        <v>1</v>
      </c>
      <c r="C31" s="17" t="s">
        <v>3</v>
      </c>
      <c r="D31" s="17" t="s">
        <v>31</v>
      </c>
      <c r="E31" s="17" t="s">
        <v>7</v>
      </c>
      <c r="F31" s="6" t="s">
        <v>0</v>
      </c>
      <c r="G31" s="14">
        <f>G32+G38+G42</f>
        <v>389086.2</v>
      </c>
      <c r="H31" s="14">
        <f>H32+H38+H42</f>
        <v>373883.9</v>
      </c>
      <c r="I31" s="14">
        <f t="shared" si="0"/>
        <v>96.09281953459157</v>
      </c>
    </row>
    <row r="32" spans="1:9" ht="31.5" x14ac:dyDescent="0.25">
      <c r="A32" s="17" t="s">
        <v>32</v>
      </c>
      <c r="B32" s="17" t="s">
        <v>1</v>
      </c>
      <c r="C32" s="17" t="s">
        <v>3</v>
      </c>
      <c r="D32" s="17" t="s">
        <v>31</v>
      </c>
      <c r="E32" s="17" t="s">
        <v>33</v>
      </c>
      <c r="F32" s="6" t="s">
        <v>0</v>
      </c>
      <c r="G32" s="14">
        <f>G33</f>
        <v>17592</v>
      </c>
      <c r="H32" s="14">
        <f>H33</f>
        <v>16830.2</v>
      </c>
      <c r="I32" s="14">
        <f t="shared" si="0"/>
        <v>95.66962255570715</v>
      </c>
    </row>
    <row r="33" spans="1:9" ht="47.25" x14ac:dyDescent="0.25">
      <c r="A33" s="17" t="s">
        <v>10</v>
      </c>
      <c r="B33" s="17" t="s">
        <v>1</v>
      </c>
      <c r="C33" s="17" t="s">
        <v>3</v>
      </c>
      <c r="D33" s="17" t="s">
        <v>31</v>
      </c>
      <c r="E33" s="17" t="s">
        <v>34</v>
      </c>
      <c r="F33" s="6" t="s">
        <v>0</v>
      </c>
      <c r="G33" s="14">
        <f>G34</f>
        <v>17592</v>
      </c>
      <c r="H33" s="14">
        <f>H34</f>
        <v>16830.2</v>
      </c>
      <c r="I33" s="14">
        <f t="shared" si="0"/>
        <v>95.66962255570715</v>
      </c>
    </row>
    <row r="34" spans="1:9" ht="31.5" x14ac:dyDescent="0.25">
      <c r="A34" s="17" t="s">
        <v>35</v>
      </c>
      <c r="B34" s="17" t="s">
        <v>1</v>
      </c>
      <c r="C34" s="17" t="s">
        <v>3</v>
      </c>
      <c r="D34" s="17" t="s">
        <v>31</v>
      </c>
      <c r="E34" s="17" t="s">
        <v>36</v>
      </c>
      <c r="F34" s="6" t="s">
        <v>0</v>
      </c>
      <c r="G34" s="14">
        <f>G35+G36+G37</f>
        <v>17592</v>
      </c>
      <c r="H34" s="14">
        <f>H35+H36+H37</f>
        <v>16830.2</v>
      </c>
      <c r="I34" s="14">
        <f t="shared" si="0"/>
        <v>95.66962255570715</v>
      </c>
    </row>
    <row r="35" spans="1:9" ht="31.5" x14ac:dyDescent="0.25">
      <c r="A35" s="18" t="s">
        <v>14</v>
      </c>
      <c r="B35" s="18" t="s">
        <v>1</v>
      </c>
      <c r="C35" s="18" t="s">
        <v>3</v>
      </c>
      <c r="D35" s="18" t="s">
        <v>31</v>
      </c>
      <c r="E35" s="18" t="s">
        <v>36</v>
      </c>
      <c r="F35" s="19" t="s">
        <v>15</v>
      </c>
      <c r="G35" s="15">
        <v>17132</v>
      </c>
      <c r="H35" s="15">
        <v>16391.2</v>
      </c>
      <c r="I35" s="15">
        <f t="shared" si="0"/>
        <v>95.675928087788947</v>
      </c>
    </row>
    <row r="36" spans="1:9" ht="31.5" x14ac:dyDescent="0.25">
      <c r="A36" s="18" t="s">
        <v>22</v>
      </c>
      <c r="B36" s="18" t="s">
        <v>1</v>
      </c>
      <c r="C36" s="18" t="s">
        <v>3</v>
      </c>
      <c r="D36" s="18" t="s">
        <v>31</v>
      </c>
      <c r="E36" s="18" t="s">
        <v>36</v>
      </c>
      <c r="F36" s="19" t="s">
        <v>23</v>
      </c>
      <c r="G36" s="15">
        <v>450</v>
      </c>
      <c r="H36" s="15">
        <v>439</v>
      </c>
      <c r="I36" s="15">
        <f t="shared" si="0"/>
        <v>97.555555555555557</v>
      </c>
    </row>
    <row r="37" spans="1:9" x14ac:dyDescent="0.25">
      <c r="A37" s="18" t="s">
        <v>28</v>
      </c>
      <c r="B37" s="18" t="s">
        <v>1</v>
      </c>
      <c r="C37" s="18" t="s">
        <v>3</v>
      </c>
      <c r="D37" s="18" t="s">
        <v>31</v>
      </c>
      <c r="E37" s="18" t="s">
        <v>36</v>
      </c>
      <c r="F37" s="19" t="s">
        <v>29</v>
      </c>
      <c r="G37" s="15">
        <v>10</v>
      </c>
      <c r="H37" s="15">
        <v>0</v>
      </c>
      <c r="I37" s="15">
        <f t="shared" si="0"/>
        <v>0</v>
      </c>
    </row>
    <row r="38" spans="1:9" ht="31.5" x14ac:dyDescent="0.25">
      <c r="A38" s="17" t="s">
        <v>37</v>
      </c>
      <c r="B38" s="17" t="s">
        <v>1</v>
      </c>
      <c r="C38" s="17" t="s">
        <v>3</v>
      </c>
      <c r="D38" s="17" t="s">
        <v>31</v>
      </c>
      <c r="E38" s="17" t="s">
        <v>38</v>
      </c>
      <c r="F38" s="6" t="s">
        <v>0</v>
      </c>
      <c r="G38" s="14">
        <f t="shared" ref="G38:H40" si="2">G39</f>
        <v>200</v>
      </c>
      <c r="H38" s="14">
        <f t="shared" si="2"/>
        <v>162.4</v>
      </c>
      <c r="I38" s="14">
        <f t="shared" si="0"/>
        <v>81.2</v>
      </c>
    </row>
    <row r="39" spans="1:9" ht="47.25" x14ac:dyDescent="0.25">
      <c r="A39" s="17" t="s">
        <v>39</v>
      </c>
      <c r="B39" s="17" t="s">
        <v>1</v>
      </c>
      <c r="C39" s="17" t="s">
        <v>3</v>
      </c>
      <c r="D39" s="17" t="s">
        <v>31</v>
      </c>
      <c r="E39" s="17" t="s">
        <v>40</v>
      </c>
      <c r="F39" s="6" t="s">
        <v>0</v>
      </c>
      <c r="G39" s="14">
        <f t="shared" si="2"/>
        <v>200</v>
      </c>
      <c r="H39" s="14">
        <f t="shared" si="2"/>
        <v>162.4</v>
      </c>
      <c r="I39" s="14">
        <f t="shared" si="0"/>
        <v>81.2</v>
      </c>
    </row>
    <row r="40" spans="1:9" ht="157.5" x14ac:dyDescent="0.25">
      <c r="A40" s="17" t="s">
        <v>41</v>
      </c>
      <c r="B40" s="17" t="s">
        <v>1</v>
      </c>
      <c r="C40" s="17" t="s">
        <v>3</v>
      </c>
      <c r="D40" s="17" t="s">
        <v>31</v>
      </c>
      <c r="E40" s="17" t="s">
        <v>42</v>
      </c>
      <c r="F40" s="6" t="s">
        <v>0</v>
      </c>
      <c r="G40" s="14">
        <f t="shared" si="2"/>
        <v>200</v>
      </c>
      <c r="H40" s="14">
        <f t="shared" si="2"/>
        <v>162.4</v>
      </c>
      <c r="I40" s="14">
        <f t="shared" si="0"/>
        <v>81.2</v>
      </c>
    </row>
    <row r="41" spans="1:9" ht="31.5" x14ac:dyDescent="0.25">
      <c r="A41" s="18" t="s">
        <v>22</v>
      </c>
      <c r="B41" s="18" t="s">
        <v>1</v>
      </c>
      <c r="C41" s="18" t="s">
        <v>3</v>
      </c>
      <c r="D41" s="18" t="s">
        <v>31</v>
      </c>
      <c r="E41" s="18" t="s">
        <v>42</v>
      </c>
      <c r="F41" s="19" t="s">
        <v>23</v>
      </c>
      <c r="G41" s="15">
        <v>200</v>
      </c>
      <c r="H41" s="15">
        <v>162.4</v>
      </c>
      <c r="I41" s="15">
        <f t="shared" si="0"/>
        <v>81.2</v>
      </c>
    </row>
    <row r="42" spans="1:9" x14ac:dyDescent="0.25">
      <c r="A42" s="17" t="s">
        <v>8</v>
      </c>
      <c r="B42" s="17" t="s">
        <v>1</v>
      </c>
      <c r="C42" s="17" t="s">
        <v>3</v>
      </c>
      <c r="D42" s="17" t="s">
        <v>31</v>
      </c>
      <c r="E42" s="17" t="s">
        <v>9</v>
      </c>
      <c r="F42" s="6" t="s">
        <v>0</v>
      </c>
      <c r="G42" s="14">
        <f>G43</f>
        <v>371294.2</v>
      </c>
      <c r="H42" s="14">
        <f>H43</f>
        <v>356891.30000000005</v>
      </c>
      <c r="I42" s="14">
        <f t="shared" si="0"/>
        <v>96.120892812222763</v>
      </c>
    </row>
    <row r="43" spans="1:9" ht="47.25" x14ac:dyDescent="0.25">
      <c r="A43" s="17" t="s">
        <v>10</v>
      </c>
      <c r="B43" s="17" t="s">
        <v>1</v>
      </c>
      <c r="C43" s="17" t="s">
        <v>3</v>
      </c>
      <c r="D43" s="17" t="s">
        <v>31</v>
      </c>
      <c r="E43" s="17" t="s">
        <v>11</v>
      </c>
      <c r="F43" s="6" t="s">
        <v>0</v>
      </c>
      <c r="G43" s="14">
        <f>G44</f>
        <v>371294.2</v>
      </c>
      <c r="H43" s="14">
        <f>H44</f>
        <v>356891.30000000005</v>
      </c>
      <c r="I43" s="14">
        <f t="shared" si="0"/>
        <v>96.120892812222763</v>
      </c>
    </row>
    <row r="44" spans="1:9" x14ac:dyDescent="0.25">
      <c r="A44" s="17" t="s">
        <v>43</v>
      </c>
      <c r="B44" s="17" t="s">
        <v>1</v>
      </c>
      <c r="C44" s="17" t="s">
        <v>3</v>
      </c>
      <c r="D44" s="17" t="s">
        <v>31</v>
      </c>
      <c r="E44" s="17" t="s">
        <v>44</v>
      </c>
      <c r="F44" s="6" t="s">
        <v>0</v>
      </c>
      <c r="G44" s="14">
        <f>G45+G46+G47+G48+G49</f>
        <v>371294.2</v>
      </c>
      <c r="H44" s="14">
        <f>H45+H46+H47+H48+H49</f>
        <v>356891.30000000005</v>
      </c>
      <c r="I44" s="14">
        <f t="shared" si="0"/>
        <v>96.120892812222763</v>
      </c>
    </row>
    <row r="45" spans="1:9" ht="31.5" x14ac:dyDescent="0.25">
      <c r="A45" s="18" t="s">
        <v>14</v>
      </c>
      <c r="B45" s="18" t="s">
        <v>1</v>
      </c>
      <c r="C45" s="18" t="s">
        <v>3</v>
      </c>
      <c r="D45" s="18" t="s">
        <v>31</v>
      </c>
      <c r="E45" s="18" t="s">
        <v>44</v>
      </c>
      <c r="F45" s="19" t="s">
        <v>15</v>
      </c>
      <c r="G45" s="15">
        <v>323272.8</v>
      </c>
      <c r="H45" s="15">
        <v>311449.2</v>
      </c>
      <c r="I45" s="15">
        <f t="shared" si="0"/>
        <v>96.342531756460801</v>
      </c>
    </row>
    <row r="46" spans="1:9" ht="31.5" x14ac:dyDescent="0.25">
      <c r="A46" s="18" t="s">
        <v>22</v>
      </c>
      <c r="B46" s="18" t="s">
        <v>1</v>
      </c>
      <c r="C46" s="18" t="s">
        <v>3</v>
      </c>
      <c r="D46" s="18" t="s">
        <v>31</v>
      </c>
      <c r="E46" s="18" t="s">
        <v>44</v>
      </c>
      <c r="F46" s="19" t="s">
        <v>23</v>
      </c>
      <c r="G46" s="15">
        <v>36619.4</v>
      </c>
      <c r="H46" s="15">
        <v>34320.699999999997</v>
      </c>
      <c r="I46" s="15">
        <f t="shared" si="0"/>
        <v>93.72272620523546</v>
      </c>
    </row>
    <row r="47" spans="1:9" ht="31.5" x14ac:dyDescent="0.25">
      <c r="A47" s="18" t="s">
        <v>24</v>
      </c>
      <c r="B47" s="18" t="s">
        <v>1</v>
      </c>
      <c r="C47" s="18" t="s">
        <v>3</v>
      </c>
      <c r="D47" s="18" t="s">
        <v>31</v>
      </c>
      <c r="E47" s="18" t="s">
        <v>44</v>
      </c>
      <c r="F47" s="19" t="s">
        <v>25</v>
      </c>
      <c r="G47" s="15">
        <v>8420.9</v>
      </c>
      <c r="H47" s="15">
        <v>8420.9</v>
      </c>
      <c r="I47" s="15">
        <f t="shared" si="0"/>
        <v>100</v>
      </c>
    </row>
    <row r="48" spans="1:9" x14ac:dyDescent="0.25">
      <c r="A48" s="18" t="s">
        <v>26</v>
      </c>
      <c r="B48" s="18" t="s">
        <v>1</v>
      </c>
      <c r="C48" s="18" t="s">
        <v>3</v>
      </c>
      <c r="D48" s="18" t="s">
        <v>31</v>
      </c>
      <c r="E48" s="18" t="s">
        <v>44</v>
      </c>
      <c r="F48" s="19" t="s">
        <v>27</v>
      </c>
      <c r="G48" s="15">
        <v>1</v>
      </c>
      <c r="H48" s="15">
        <v>1</v>
      </c>
      <c r="I48" s="15">
        <f t="shared" si="0"/>
        <v>100</v>
      </c>
    </row>
    <row r="49" spans="1:9" x14ac:dyDescent="0.25">
      <c r="A49" s="18" t="s">
        <v>28</v>
      </c>
      <c r="B49" s="18" t="s">
        <v>1</v>
      </c>
      <c r="C49" s="18" t="s">
        <v>3</v>
      </c>
      <c r="D49" s="18" t="s">
        <v>31</v>
      </c>
      <c r="E49" s="18" t="s">
        <v>44</v>
      </c>
      <c r="F49" s="19" t="s">
        <v>29</v>
      </c>
      <c r="G49" s="15">
        <v>2980.1</v>
      </c>
      <c r="H49" s="15">
        <v>2699.5</v>
      </c>
      <c r="I49" s="15">
        <f t="shared" si="0"/>
        <v>90.584208583604578</v>
      </c>
    </row>
    <row r="50" spans="1:9" ht="31.5" x14ac:dyDescent="0.25">
      <c r="A50" s="17" t="s">
        <v>45</v>
      </c>
      <c r="B50" s="17" t="s">
        <v>1</v>
      </c>
      <c r="C50" s="17" t="s">
        <v>3</v>
      </c>
      <c r="D50" s="17" t="s">
        <v>31</v>
      </c>
      <c r="E50" s="17" t="s">
        <v>46</v>
      </c>
      <c r="F50" s="6" t="s">
        <v>0</v>
      </c>
      <c r="G50" s="14">
        <f>G51</f>
        <v>9063.8000000000011</v>
      </c>
      <c r="H50" s="14">
        <f>H51</f>
        <v>8282.6</v>
      </c>
      <c r="I50" s="14">
        <f t="shared" si="0"/>
        <v>91.381098435534753</v>
      </c>
    </row>
    <row r="51" spans="1:9" ht="63" x14ac:dyDescent="0.25">
      <c r="A51" s="17" t="s">
        <v>47</v>
      </c>
      <c r="B51" s="17" t="s">
        <v>1</v>
      </c>
      <c r="C51" s="17" t="s">
        <v>3</v>
      </c>
      <c r="D51" s="17" t="s">
        <v>31</v>
      </c>
      <c r="E51" s="17" t="s">
        <v>48</v>
      </c>
      <c r="F51" s="6" t="s">
        <v>0</v>
      </c>
      <c r="G51" s="14">
        <f>G52+G55+G58</f>
        <v>9063.8000000000011</v>
      </c>
      <c r="H51" s="14">
        <f>H52+H55+H58</f>
        <v>8282.6</v>
      </c>
      <c r="I51" s="14">
        <f t="shared" si="0"/>
        <v>91.381098435534753</v>
      </c>
    </row>
    <row r="52" spans="1:9" ht="31.5" x14ac:dyDescent="0.25">
      <c r="A52" s="17" t="s">
        <v>49</v>
      </c>
      <c r="B52" s="17" t="s">
        <v>1</v>
      </c>
      <c r="C52" s="17" t="s">
        <v>3</v>
      </c>
      <c r="D52" s="17" t="s">
        <v>31</v>
      </c>
      <c r="E52" s="17" t="s">
        <v>50</v>
      </c>
      <c r="F52" s="6" t="s">
        <v>0</v>
      </c>
      <c r="G52" s="14">
        <f>G53</f>
        <v>7912.8</v>
      </c>
      <c r="H52" s="14">
        <f>H53</f>
        <v>7234.1</v>
      </c>
      <c r="I52" s="14">
        <f t="shared" si="0"/>
        <v>91.42275806288545</v>
      </c>
    </row>
    <row r="53" spans="1:9" x14ac:dyDescent="0.25">
      <c r="A53" s="17" t="s">
        <v>51</v>
      </c>
      <c r="B53" s="17" t="s">
        <v>1</v>
      </c>
      <c r="C53" s="17" t="s">
        <v>3</v>
      </c>
      <c r="D53" s="17" t="s">
        <v>31</v>
      </c>
      <c r="E53" s="17" t="s">
        <v>52</v>
      </c>
      <c r="F53" s="6" t="s">
        <v>0</v>
      </c>
      <c r="G53" s="14">
        <f>G54</f>
        <v>7912.8</v>
      </c>
      <c r="H53" s="14">
        <f>H54</f>
        <v>7234.1</v>
      </c>
      <c r="I53" s="14">
        <f t="shared" si="0"/>
        <v>91.42275806288545</v>
      </c>
    </row>
    <row r="54" spans="1:9" ht="31.5" x14ac:dyDescent="0.25">
      <c r="A54" s="18" t="s">
        <v>22</v>
      </c>
      <c r="B54" s="18" t="s">
        <v>1</v>
      </c>
      <c r="C54" s="18" t="s">
        <v>3</v>
      </c>
      <c r="D54" s="18" t="s">
        <v>31</v>
      </c>
      <c r="E54" s="18" t="s">
        <v>52</v>
      </c>
      <c r="F54" s="19" t="s">
        <v>23</v>
      </c>
      <c r="G54" s="15">
        <v>7912.8</v>
      </c>
      <c r="H54" s="15">
        <v>7234.1</v>
      </c>
      <c r="I54" s="15">
        <f t="shared" si="0"/>
        <v>91.42275806288545</v>
      </c>
    </row>
    <row r="55" spans="1:9" ht="31.5" x14ac:dyDescent="0.25">
      <c r="A55" s="17" t="s">
        <v>53</v>
      </c>
      <c r="B55" s="17" t="s">
        <v>1</v>
      </c>
      <c r="C55" s="17" t="s">
        <v>3</v>
      </c>
      <c r="D55" s="17" t="s">
        <v>31</v>
      </c>
      <c r="E55" s="17" t="s">
        <v>54</v>
      </c>
      <c r="F55" s="6" t="s">
        <v>0</v>
      </c>
      <c r="G55" s="14">
        <f>G56</f>
        <v>571.4</v>
      </c>
      <c r="H55" s="14">
        <f>H56</f>
        <v>468.9</v>
      </c>
      <c r="I55" s="14">
        <f t="shared" si="0"/>
        <v>82.061603080154015</v>
      </c>
    </row>
    <row r="56" spans="1:9" x14ac:dyDescent="0.25">
      <c r="A56" s="17" t="s">
        <v>55</v>
      </c>
      <c r="B56" s="17" t="s">
        <v>1</v>
      </c>
      <c r="C56" s="17" t="s">
        <v>3</v>
      </c>
      <c r="D56" s="17" t="s">
        <v>31</v>
      </c>
      <c r="E56" s="17" t="s">
        <v>56</v>
      </c>
      <c r="F56" s="6" t="s">
        <v>0</v>
      </c>
      <c r="G56" s="14">
        <f>G57</f>
        <v>571.4</v>
      </c>
      <c r="H56" s="14">
        <f>H57</f>
        <v>468.9</v>
      </c>
      <c r="I56" s="14">
        <f t="shared" si="0"/>
        <v>82.061603080154015</v>
      </c>
    </row>
    <row r="57" spans="1:9" ht="31.5" x14ac:dyDescent="0.25">
      <c r="A57" s="18" t="s">
        <v>22</v>
      </c>
      <c r="B57" s="18" t="s">
        <v>1</v>
      </c>
      <c r="C57" s="18" t="s">
        <v>3</v>
      </c>
      <c r="D57" s="18" t="s">
        <v>31</v>
      </c>
      <c r="E57" s="18" t="s">
        <v>56</v>
      </c>
      <c r="F57" s="19" t="s">
        <v>23</v>
      </c>
      <c r="G57" s="15">
        <v>571.4</v>
      </c>
      <c r="H57" s="15">
        <v>468.9</v>
      </c>
      <c r="I57" s="15">
        <f t="shared" si="0"/>
        <v>82.061603080154015</v>
      </c>
    </row>
    <row r="58" spans="1:9" ht="31.5" x14ac:dyDescent="0.25">
      <c r="A58" s="17" t="s">
        <v>57</v>
      </c>
      <c r="B58" s="17" t="s">
        <v>1</v>
      </c>
      <c r="C58" s="17" t="s">
        <v>3</v>
      </c>
      <c r="D58" s="17" t="s">
        <v>31</v>
      </c>
      <c r="E58" s="17" t="s">
        <v>58</v>
      </c>
      <c r="F58" s="6" t="s">
        <v>0</v>
      </c>
      <c r="G58" s="14">
        <f>G59</f>
        <v>579.6</v>
      </c>
      <c r="H58" s="14">
        <f>H59</f>
        <v>579.6</v>
      </c>
      <c r="I58" s="14">
        <f t="shared" si="0"/>
        <v>100</v>
      </c>
    </row>
    <row r="59" spans="1:9" x14ac:dyDescent="0.25">
      <c r="A59" s="17" t="s">
        <v>59</v>
      </c>
      <c r="B59" s="17" t="s">
        <v>1</v>
      </c>
      <c r="C59" s="17" t="s">
        <v>3</v>
      </c>
      <c r="D59" s="17" t="s">
        <v>31</v>
      </c>
      <c r="E59" s="17" t="s">
        <v>60</v>
      </c>
      <c r="F59" s="6" t="s">
        <v>0</v>
      </c>
      <c r="G59" s="14">
        <f>G60</f>
        <v>579.6</v>
      </c>
      <c r="H59" s="14">
        <f>H60</f>
        <v>579.6</v>
      </c>
      <c r="I59" s="14">
        <f t="shared" si="0"/>
        <v>100</v>
      </c>
    </row>
    <row r="60" spans="1:9" ht="31.5" x14ac:dyDescent="0.25">
      <c r="A60" s="18" t="s">
        <v>22</v>
      </c>
      <c r="B60" s="18" t="s">
        <v>1</v>
      </c>
      <c r="C60" s="18" t="s">
        <v>3</v>
      </c>
      <c r="D60" s="18" t="s">
        <v>31</v>
      </c>
      <c r="E60" s="18" t="s">
        <v>60</v>
      </c>
      <c r="F60" s="19" t="s">
        <v>23</v>
      </c>
      <c r="G60" s="15">
        <v>579.6</v>
      </c>
      <c r="H60" s="15">
        <v>579.6</v>
      </c>
      <c r="I60" s="15">
        <f t="shared" si="0"/>
        <v>100</v>
      </c>
    </row>
    <row r="61" spans="1:9" x14ac:dyDescent="0.25">
      <c r="A61" s="17" t="s">
        <v>61</v>
      </c>
      <c r="B61" s="17" t="s">
        <v>1</v>
      </c>
      <c r="C61" s="17" t="s">
        <v>3</v>
      </c>
      <c r="D61" s="17" t="s">
        <v>62</v>
      </c>
      <c r="E61" s="17" t="s">
        <v>0</v>
      </c>
      <c r="F61" s="6" t="s">
        <v>0</v>
      </c>
      <c r="G61" s="14">
        <f t="shared" ref="G61:H63" si="3">G62</f>
        <v>4032.5</v>
      </c>
      <c r="H61" s="14">
        <f t="shared" si="3"/>
        <v>0</v>
      </c>
      <c r="I61" s="11">
        <f t="shared" si="0"/>
        <v>0</v>
      </c>
    </row>
    <row r="62" spans="1:9" x14ac:dyDescent="0.25">
      <c r="A62" s="17" t="s">
        <v>63</v>
      </c>
      <c r="B62" s="17" t="s">
        <v>1</v>
      </c>
      <c r="C62" s="17" t="s">
        <v>3</v>
      </c>
      <c r="D62" s="17" t="s">
        <v>62</v>
      </c>
      <c r="E62" s="17" t="s">
        <v>64</v>
      </c>
      <c r="F62" s="6" t="s">
        <v>0</v>
      </c>
      <c r="G62" s="14">
        <f t="shared" si="3"/>
        <v>4032.5</v>
      </c>
      <c r="H62" s="14">
        <f t="shared" si="3"/>
        <v>0</v>
      </c>
      <c r="I62" s="11">
        <f t="shared" si="0"/>
        <v>0</v>
      </c>
    </row>
    <row r="63" spans="1:9" x14ac:dyDescent="0.25">
      <c r="A63" s="17" t="s">
        <v>65</v>
      </c>
      <c r="B63" s="17" t="s">
        <v>1</v>
      </c>
      <c r="C63" s="17" t="s">
        <v>3</v>
      </c>
      <c r="D63" s="17" t="s">
        <v>62</v>
      </c>
      <c r="E63" s="17" t="s">
        <v>66</v>
      </c>
      <c r="F63" s="6" t="s">
        <v>0</v>
      </c>
      <c r="G63" s="14">
        <f t="shared" si="3"/>
        <v>4032.5</v>
      </c>
      <c r="H63" s="14">
        <f t="shared" si="3"/>
        <v>0</v>
      </c>
      <c r="I63" s="11">
        <f t="shared" si="0"/>
        <v>0</v>
      </c>
    </row>
    <row r="64" spans="1:9" x14ac:dyDescent="0.25">
      <c r="A64" s="18" t="s">
        <v>67</v>
      </c>
      <c r="B64" s="18" t="s">
        <v>1</v>
      </c>
      <c r="C64" s="18" t="s">
        <v>3</v>
      </c>
      <c r="D64" s="18" t="s">
        <v>62</v>
      </c>
      <c r="E64" s="18" t="s">
        <v>66</v>
      </c>
      <c r="F64" s="19" t="s">
        <v>68</v>
      </c>
      <c r="G64" s="15">
        <v>4032.5</v>
      </c>
      <c r="H64" s="15">
        <v>0</v>
      </c>
      <c r="I64" s="12">
        <f t="shared" si="0"/>
        <v>0</v>
      </c>
    </row>
    <row r="65" spans="1:9" x14ac:dyDescent="0.25">
      <c r="A65" s="17" t="s">
        <v>69</v>
      </c>
      <c r="B65" s="17" t="s">
        <v>1</v>
      </c>
      <c r="C65" s="17" t="s">
        <v>3</v>
      </c>
      <c r="D65" s="17" t="s">
        <v>70</v>
      </c>
      <c r="E65" s="17" t="s">
        <v>0</v>
      </c>
      <c r="F65" s="6" t="s">
        <v>0</v>
      </c>
      <c r="G65" s="14">
        <f>G66+G75+G81+G110+G115</f>
        <v>295749</v>
      </c>
      <c r="H65" s="14">
        <f>H66+H75+H81+H110+H115</f>
        <v>291966.40000000002</v>
      </c>
      <c r="I65" s="11">
        <f t="shared" si="0"/>
        <v>98.721010045680629</v>
      </c>
    </row>
    <row r="66" spans="1:9" x14ac:dyDescent="0.25">
      <c r="A66" s="17" t="s">
        <v>71</v>
      </c>
      <c r="B66" s="17" t="s">
        <v>1</v>
      </c>
      <c r="C66" s="17" t="s">
        <v>3</v>
      </c>
      <c r="D66" s="17" t="s">
        <v>70</v>
      </c>
      <c r="E66" s="17" t="s">
        <v>72</v>
      </c>
      <c r="F66" s="6" t="s">
        <v>0</v>
      </c>
      <c r="G66" s="14">
        <f>G67</f>
        <v>8645.2000000000007</v>
      </c>
      <c r="H66" s="14">
        <f>H67</f>
        <v>8638.2999999999993</v>
      </c>
      <c r="I66" s="11">
        <f t="shared" si="0"/>
        <v>99.920186924536154</v>
      </c>
    </row>
    <row r="67" spans="1:9" x14ac:dyDescent="0.25">
      <c r="A67" s="17" t="s">
        <v>73</v>
      </c>
      <c r="B67" s="17" t="s">
        <v>1</v>
      </c>
      <c r="C67" s="17" t="s">
        <v>3</v>
      </c>
      <c r="D67" s="17" t="s">
        <v>70</v>
      </c>
      <c r="E67" s="17" t="s">
        <v>74</v>
      </c>
      <c r="F67" s="6" t="s">
        <v>0</v>
      </c>
      <c r="G67" s="14">
        <f>G68+G72</f>
        <v>8645.2000000000007</v>
      </c>
      <c r="H67" s="14">
        <f>H68+H72</f>
        <v>8638.2999999999993</v>
      </c>
      <c r="I67" s="11">
        <f t="shared" si="0"/>
        <v>99.920186924536154</v>
      </c>
    </row>
    <row r="68" spans="1:9" ht="47.25" x14ac:dyDescent="0.25">
      <c r="A68" s="17" t="s">
        <v>75</v>
      </c>
      <c r="B68" s="17" t="s">
        <v>1</v>
      </c>
      <c r="C68" s="17" t="s">
        <v>3</v>
      </c>
      <c r="D68" s="17" t="s">
        <v>70</v>
      </c>
      <c r="E68" s="17" t="s">
        <v>76</v>
      </c>
      <c r="F68" s="6" t="s">
        <v>0</v>
      </c>
      <c r="G68" s="14">
        <f>G69</f>
        <v>2453.1999999999998</v>
      </c>
      <c r="H68" s="14">
        <f>H69</f>
        <v>2446.3000000000002</v>
      </c>
      <c r="I68" s="14">
        <f t="shared" si="0"/>
        <v>99.718734713843162</v>
      </c>
    </row>
    <row r="69" spans="1:9" ht="31.5" x14ac:dyDescent="0.25">
      <c r="A69" s="17" t="s">
        <v>77</v>
      </c>
      <c r="B69" s="17" t="s">
        <v>1</v>
      </c>
      <c r="C69" s="17" t="s">
        <v>3</v>
      </c>
      <c r="D69" s="17" t="s">
        <v>70</v>
      </c>
      <c r="E69" s="17" t="s">
        <v>78</v>
      </c>
      <c r="F69" s="6" t="s">
        <v>0</v>
      </c>
      <c r="G69" s="14">
        <f>G70+G71</f>
        <v>2453.1999999999998</v>
      </c>
      <c r="H69" s="14">
        <f>H70+H71</f>
        <v>2446.3000000000002</v>
      </c>
      <c r="I69" s="14">
        <f t="shared" si="0"/>
        <v>99.718734713843162</v>
      </c>
    </row>
    <row r="70" spans="1:9" ht="31.5" x14ac:dyDescent="0.25">
      <c r="A70" s="18" t="s">
        <v>14</v>
      </c>
      <c r="B70" s="18" t="s">
        <v>1</v>
      </c>
      <c r="C70" s="18" t="s">
        <v>3</v>
      </c>
      <c r="D70" s="18" t="s">
        <v>70</v>
      </c>
      <c r="E70" s="18" t="s">
        <v>78</v>
      </c>
      <c r="F70" s="19" t="s">
        <v>15</v>
      </c>
      <c r="G70" s="15">
        <v>655.4</v>
      </c>
      <c r="H70" s="15">
        <v>648.5</v>
      </c>
      <c r="I70" s="15">
        <f t="shared" si="0"/>
        <v>98.947207812023194</v>
      </c>
    </row>
    <row r="71" spans="1:9" ht="31.5" x14ac:dyDescent="0.25">
      <c r="A71" s="18" t="s">
        <v>22</v>
      </c>
      <c r="B71" s="18" t="s">
        <v>1</v>
      </c>
      <c r="C71" s="18" t="s">
        <v>3</v>
      </c>
      <c r="D71" s="18" t="s">
        <v>70</v>
      </c>
      <c r="E71" s="18" t="s">
        <v>78</v>
      </c>
      <c r="F71" s="19" t="s">
        <v>23</v>
      </c>
      <c r="G71" s="15">
        <v>1797.8</v>
      </c>
      <c r="H71" s="15">
        <v>1797.8</v>
      </c>
      <c r="I71" s="15">
        <f t="shared" si="0"/>
        <v>100</v>
      </c>
    </row>
    <row r="72" spans="1:9" ht="78.75" x14ac:dyDescent="0.25">
      <c r="A72" s="17" t="s">
        <v>79</v>
      </c>
      <c r="B72" s="17" t="s">
        <v>1</v>
      </c>
      <c r="C72" s="17" t="s">
        <v>3</v>
      </c>
      <c r="D72" s="17" t="s">
        <v>70</v>
      </c>
      <c r="E72" s="17" t="s">
        <v>80</v>
      </c>
      <c r="F72" s="6" t="s">
        <v>0</v>
      </c>
      <c r="G72" s="14">
        <f>G73</f>
        <v>6192</v>
      </c>
      <c r="H72" s="14">
        <f>H73</f>
        <v>6192</v>
      </c>
      <c r="I72" s="14">
        <f t="shared" si="0"/>
        <v>100</v>
      </c>
    </row>
    <row r="73" spans="1:9" ht="78.75" x14ac:dyDescent="0.25">
      <c r="A73" s="17" t="s">
        <v>81</v>
      </c>
      <c r="B73" s="17" t="s">
        <v>1</v>
      </c>
      <c r="C73" s="17" t="s">
        <v>3</v>
      </c>
      <c r="D73" s="17" t="s">
        <v>70</v>
      </c>
      <c r="E73" s="17" t="s">
        <v>82</v>
      </c>
      <c r="F73" s="6" t="s">
        <v>0</v>
      </c>
      <c r="G73" s="14">
        <f>G74</f>
        <v>6192</v>
      </c>
      <c r="H73" s="14">
        <f>H74</f>
        <v>6192</v>
      </c>
      <c r="I73" s="14">
        <f t="shared" si="0"/>
        <v>100</v>
      </c>
    </row>
    <row r="74" spans="1:9" ht="31.5" x14ac:dyDescent="0.25">
      <c r="A74" s="18" t="s">
        <v>14</v>
      </c>
      <c r="B74" s="18" t="s">
        <v>1</v>
      </c>
      <c r="C74" s="18" t="s">
        <v>3</v>
      </c>
      <c r="D74" s="18" t="s">
        <v>70</v>
      </c>
      <c r="E74" s="18" t="s">
        <v>82</v>
      </c>
      <c r="F74" s="19" t="s">
        <v>15</v>
      </c>
      <c r="G74" s="15">
        <v>6192</v>
      </c>
      <c r="H74" s="15">
        <v>6192</v>
      </c>
      <c r="I74" s="15">
        <f t="shared" si="0"/>
        <v>100</v>
      </c>
    </row>
    <row r="75" spans="1:9" x14ac:dyDescent="0.25">
      <c r="A75" s="17" t="s">
        <v>83</v>
      </c>
      <c r="B75" s="17" t="s">
        <v>1</v>
      </c>
      <c r="C75" s="17" t="s">
        <v>3</v>
      </c>
      <c r="D75" s="17" t="s">
        <v>70</v>
      </c>
      <c r="E75" s="17" t="s">
        <v>84</v>
      </c>
      <c r="F75" s="6" t="s">
        <v>0</v>
      </c>
      <c r="G75" s="14">
        <f t="shared" ref="G75:H77" si="4">G76</f>
        <v>8648</v>
      </c>
      <c r="H75" s="14">
        <f t="shared" si="4"/>
        <v>8636</v>
      </c>
      <c r="I75" s="11">
        <f t="shared" si="0"/>
        <v>99.861239592969469</v>
      </c>
    </row>
    <row r="76" spans="1:9" x14ac:dyDescent="0.25">
      <c r="A76" s="17" t="s">
        <v>85</v>
      </c>
      <c r="B76" s="17" t="s">
        <v>1</v>
      </c>
      <c r="C76" s="17" t="s">
        <v>3</v>
      </c>
      <c r="D76" s="17" t="s">
        <v>70</v>
      </c>
      <c r="E76" s="17" t="s">
        <v>86</v>
      </c>
      <c r="F76" s="6" t="s">
        <v>0</v>
      </c>
      <c r="G76" s="14">
        <f t="shared" si="4"/>
        <v>8648</v>
      </c>
      <c r="H76" s="14">
        <f t="shared" si="4"/>
        <v>8636</v>
      </c>
      <c r="I76" s="11">
        <f t="shared" si="0"/>
        <v>99.861239592969469</v>
      </c>
    </row>
    <row r="77" spans="1:9" ht="94.5" x14ac:dyDescent="0.25">
      <c r="A77" s="17" t="s">
        <v>87</v>
      </c>
      <c r="B77" s="17" t="s">
        <v>1</v>
      </c>
      <c r="C77" s="17" t="s">
        <v>3</v>
      </c>
      <c r="D77" s="17" t="s">
        <v>70</v>
      </c>
      <c r="E77" s="17" t="s">
        <v>88</v>
      </c>
      <c r="F77" s="6" t="s">
        <v>0</v>
      </c>
      <c r="G77" s="14">
        <f t="shared" si="4"/>
        <v>8648</v>
      </c>
      <c r="H77" s="14">
        <f t="shared" si="4"/>
        <v>8636</v>
      </c>
      <c r="I77" s="14">
        <f t="shared" si="0"/>
        <v>99.861239592969469</v>
      </c>
    </row>
    <row r="78" spans="1:9" ht="78.75" x14ac:dyDescent="0.25">
      <c r="A78" s="17" t="s">
        <v>89</v>
      </c>
      <c r="B78" s="17" t="s">
        <v>1</v>
      </c>
      <c r="C78" s="17" t="s">
        <v>3</v>
      </c>
      <c r="D78" s="17" t="s">
        <v>70</v>
      </c>
      <c r="E78" s="17" t="s">
        <v>90</v>
      </c>
      <c r="F78" s="6" t="s">
        <v>0</v>
      </c>
      <c r="G78" s="14">
        <f>G79+G80</f>
        <v>8648</v>
      </c>
      <c r="H78" s="14">
        <f>H79+H80</f>
        <v>8636</v>
      </c>
      <c r="I78" s="14">
        <f t="shared" si="0"/>
        <v>99.861239592969469</v>
      </c>
    </row>
    <row r="79" spans="1:9" ht="31.5" x14ac:dyDescent="0.25">
      <c r="A79" s="18" t="s">
        <v>14</v>
      </c>
      <c r="B79" s="18" t="s">
        <v>1</v>
      </c>
      <c r="C79" s="18" t="s">
        <v>3</v>
      </c>
      <c r="D79" s="18" t="s">
        <v>70</v>
      </c>
      <c r="E79" s="18" t="s">
        <v>90</v>
      </c>
      <c r="F79" s="19" t="s">
        <v>15</v>
      </c>
      <c r="G79" s="15">
        <v>8340</v>
      </c>
      <c r="H79" s="15">
        <v>8340</v>
      </c>
      <c r="I79" s="15">
        <f t="shared" si="0"/>
        <v>100</v>
      </c>
    </row>
    <row r="80" spans="1:9" ht="31.5" x14ac:dyDescent="0.25">
      <c r="A80" s="18" t="s">
        <v>22</v>
      </c>
      <c r="B80" s="18" t="s">
        <v>1</v>
      </c>
      <c r="C80" s="18" t="s">
        <v>3</v>
      </c>
      <c r="D80" s="18" t="s">
        <v>70</v>
      </c>
      <c r="E80" s="18" t="s">
        <v>90</v>
      </c>
      <c r="F80" s="19" t="s">
        <v>23</v>
      </c>
      <c r="G80" s="15">
        <v>308</v>
      </c>
      <c r="H80" s="15">
        <v>296</v>
      </c>
      <c r="I80" s="15">
        <f t="shared" ref="I80:I142" si="5">H80/G80*100</f>
        <v>96.103896103896105</v>
      </c>
    </row>
    <row r="81" spans="1:9" ht="31.5" x14ac:dyDescent="0.25">
      <c r="A81" s="17" t="s">
        <v>6</v>
      </c>
      <c r="B81" s="17" t="s">
        <v>1</v>
      </c>
      <c r="C81" s="17" t="s">
        <v>3</v>
      </c>
      <c r="D81" s="17" t="s">
        <v>70</v>
      </c>
      <c r="E81" s="17" t="s">
        <v>7</v>
      </c>
      <c r="F81" s="6" t="s">
        <v>0</v>
      </c>
      <c r="G81" s="14">
        <f>G82+G92</f>
        <v>150639.80000000002</v>
      </c>
      <c r="H81" s="14">
        <f>H82+H92</f>
        <v>146879.5</v>
      </c>
      <c r="I81" s="14">
        <f t="shared" si="5"/>
        <v>97.503780541397418</v>
      </c>
    </row>
    <row r="82" spans="1:9" ht="31.5" x14ac:dyDescent="0.25">
      <c r="A82" s="17" t="s">
        <v>32</v>
      </c>
      <c r="B82" s="17" t="s">
        <v>1</v>
      </c>
      <c r="C82" s="17" t="s">
        <v>3</v>
      </c>
      <c r="D82" s="17" t="s">
        <v>70</v>
      </c>
      <c r="E82" s="17" t="s">
        <v>33</v>
      </c>
      <c r="F82" s="6" t="s">
        <v>0</v>
      </c>
      <c r="G82" s="14">
        <f>G83+G88</f>
        <v>39798</v>
      </c>
      <c r="H82" s="14">
        <f>H83+H88</f>
        <v>37722.799999999996</v>
      </c>
      <c r="I82" s="14">
        <f t="shared" si="5"/>
        <v>94.7856676214885</v>
      </c>
    </row>
    <row r="83" spans="1:9" ht="47.25" x14ac:dyDescent="0.25">
      <c r="A83" s="17" t="s">
        <v>91</v>
      </c>
      <c r="B83" s="17" t="s">
        <v>1</v>
      </c>
      <c r="C83" s="17" t="s">
        <v>3</v>
      </c>
      <c r="D83" s="17" t="s">
        <v>70</v>
      </c>
      <c r="E83" s="17" t="s">
        <v>92</v>
      </c>
      <c r="F83" s="6" t="s">
        <v>0</v>
      </c>
      <c r="G83" s="14">
        <f>G84</f>
        <v>21450</v>
      </c>
      <c r="H83" s="14">
        <f>H84</f>
        <v>19466.399999999998</v>
      </c>
      <c r="I83" s="14">
        <f t="shared" si="5"/>
        <v>90.752447552447549</v>
      </c>
    </row>
    <row r="84" spans="1:9" ht="47.25" x14ac:dyDescent="0.25">
      <c r="A84" s="17" t="s">
        <v>93</v>
      </c>
      <c r="B84" s="17" t="s">
        <v>1</v>
      </c>
      <c r="C84" s="17" t="s">
        <v>3</v>
      </c>
      <c r="D84" s="17" t="s">
        <v>70</v>
      </c>
      <c r="E84" s="17" t="s">
        <v>94</v>
      </c>
      <c r="F84" s="6" t="s">
        <v>0</v>
      </c>
      <c r="G84" s="14">
        <f>G85+G86+G87</f>
        <v>21450</v>
      </c>
      <c r="H84" s="14">
        <f>H85+H86+H87</f>
        <v>19466.399999999998</v>
      </c>
      <c r="I84" s="14">
        <f t="shared" si="5"/>
        <v>90.752447552447549</v>
      </c>
    </row>
    <row r="85" spans="1:9" ht="31.5" x14ac:dyDescent="0.25">
      <c r="A85" s="18" t="s">
        <v>22</v>
      </c>
      <c r="B85" s="18" t="s">
        <v>1</v>
      </c>
      <c r="C85" s="18" t="s">
        <v>3</v>
      </c>
      <c r="D85" s="18" t="s">
        <v>70</v>
      </c>
      <c r="E85" s="18" t="s">
        <v>94</v>
      </c>
      <c r="F85" s="19" t="s">
        <v>23</v>
      </c>
      <c r="G85" s="15">
        <v>15041.4</v>
      </c>
      <c r="H85" s="15">
        <v>13634.3</v>
      </c>
      <c r="I85" s="15">
        <f t="shared" si="5"/>
        <v>90.645152711848624</v>
      </c>
    </row>
    <row r="86" spans="1:9" x14ac:dyDescent="0.25">
      <c r="A86" s="18" t="s">
        <v>95</v>
      </c>
      <c r="B86" s="18" t="s">
        <v>1</v>
      </c>
      <c r="C86" s="18" t="s">
        <v>3</v>
      </c>
      <c r="D86" s="18" t="s">
        <v>70</v>
      </c>
      <c r="E86" s="18" t="s">
        <v>94</v>
      </c>
      <c r="F86" s="19" t="s">
        <v>96</v>
      </c>
      <c r="G86" s="15">
        <v>6399.3</v>
      </c>
      <c r="H86" s="15">
        <v>5822.8</v>
      </c>
      <c r="I86" s="15">
        <f t="shared" si="5"/>
        <v>90.991202162736556</v>
      </c>
    </row>
    <row r="87" spans="1:9" x14ac:dyDescent="0.25">
      <c r="A87" s="18" t="s">
        <v>28</v>
      </c>
      <c r="B87" s="18" t="s">
        <v>1</v>
      </c>
      <c r="C87" s="18" t="s">
        <v>3</v>
      </c>
      <c r="D87" s="18" t="s">
        <v>70</v>
      </c>
      <c r="E87" s="18" t="s">
        <v>94</v>
      </c>
      <c r="F87" s="19" t="s">
        <v>29</v>
      </c>
      <c r="G87" s="15">
        <v>9.3000000000000007</v>
      </c>
      <c r="H87" s="15">
        <v>9.3000000000000007</v>
      </c>
      <c r="I87" s="15">
        <f t="shared" si="5"/>
        <v>100</v>
      </c>
    </row>
    <row r="88" spans="1:9" ht="47.25" x14ac:dyDescent="0.25">
      <c r="A88" s="17" t="s">
        <v>97</v>
      </c>
      <c r="B88" s="17" t="s">
        <v>1</v>
      </c>
      <c r="C88" s="17" t="s">
        <v>3</v>
      </c>
      <c r="D88" s="17" t="s">
        <v>70</v>
      </c>
      <c r="E88" s="17" t="s">
        <v>98</v>
      </c>
      <c r="F88" s="6" t="s">
        <v>0</v>
      </c>
      <c r="G88" s="14">
        <f>G89</f>
        <v>18348</v>
      </c>
      <c r="H88" s="14">
        <f>H89</f>
        <v>18256.399999999998</v>
      </c>
      <c r="I88" s="14">
        <f t="shared" si="5"/>
        <v>99.500763025942874</v>
      </c>
    </row>
    <row r="89" spans="1:9" ht="47.25" x14ac:dyDescent="0.25">
      <c r="A89" s="17" t="s">
        <v>99</v>
      </c>
      <c r="B89" s="17" t="s">
        <v>1</v>
      </c>
      <c r="C89" s="17" t="s">
        <v>3</v>
      </c>
      <c r="D89" s="17" t="s">
        <v>70</v>
      </c>
      <c r="E89" s="17" t="s">
        <v>100</v>
      </c>
      <c r="F89" s="6" t="s">
        <v>0</v>
      </c>
      <c r="G89" s="14">
        <f>G90+G91</f>
        <v>18348</v>
      </c>
      <c r="H89" s="14">
        <f>H90+H91</f>
        <v>18256.399999999998</v>
      </c>
      <c r="I89" s="14">
        <f t="shared" si="5"/>
        <v>99.500763025942874</v>
      </c>
    </row>
    <row r="90" spans="1:9" ht="31.5" x14ac:dyDescent="0.25">
      <c r="A90" s="18" t="s">
        <v>14</v>
      </c>
      <c r="B90" s="18" t="s">
        <v>1</v>
      </c>
      <c r="C90" s="18" t="s">
        <v>3</v>
      </c>
      <c r="D90" s="18" t="s">
        <v>70</v>
      </c>
      <c r="E90" s="18" t="s">
        <v>100</v>
      </c>
      <c r="F90" s="19" t="s">
        <v>15</v>
      </c>
      <c r="G90" s="15">
        <v>17596.599999999999</v>
      </c>
      <c r="H90" s="15">
        <v>17596.599999999999</v>
      </c>
      <c r="I90" s="15">
        <f t="shared" si="5"/>
        <v>100</v>
      </c>
    </row>
    <row r="91" spans="1:9" ht="31.5" x14ac:dyDescent="0.25">
      <c r="A91" s="18" t="s">
        <v>22</v>
      </c>
      <c r="B91" s="18" t="s">
        <v>1</v>
      </c>
      <c r="C91" s="18" t="s">
        <v>3</v>
      </c>
      <c r="D91" s="18" t="s">
        <v>70</v>
      </c>
      <c r="E91" s="18" t="s">
        <v>100</v>
      </c>
      <c r="F91" s="19" t="s">
        <v>23</v>
      </c>
      <c r="G91" s="15">
        <v>751.4</v>
      </c>
      <c r="H91" s="15">
        <v>659.8</v>
      </c>
      <c r="I91" s="15">
        <f t="shared" si="5"/>
        <v>87.809422411498531</v>
      </c>
    </row>
    <row r="92" spans="1:9" x14ac:dyDescent="0.25">
      <c r="A92" s="17" t="s">
        <v>8</v>
      </c>
      <c r="B92" s="17" t="s">
        <v>1</v>
      </c>
      <c r="C92" s="17" t="s">
        <v>3</v>
      </c>
      <c r="D92" s="17" t="s">
        <v>70</v>
      </c>
      <c r="E92" s="17" t="s">
        <v>9</v>
      </c>
      <c r="F92" s="6" t="s">
        <v>0</v>
      </c>
      <c r="G92" s="14">
        <f>G93</f>
        <v>110841.80000000002</v>
      </c>
      <c r="H92" s="14">
        <f>H93</f>
        <v>109156.70000000001</v>
      </c>
      <c r="I92" s="11">
        <f t="shared" si="5"/>
        <v>98.479725157837564</v>
      </c>
    </row>
    <row r="93" spans="1:9" ht="47.25" x14ac:dyDescent="0.25">
      <c r="A93" s="17" t="s">
        <v>10</v>
      </c>
      <c r="B93" s="17" t="s">
        <v>1</v>
      </c>
      <c r="C93" s="17" t="s">
        <v>3</v>
      </c>
      <c r="D93" s="17" t="s">
        <v>70</v>
      </c>
      <c r="E93" s="17" t="s">
        <v>11</v>
      </c>
      <c r="F93" s="6" t="s">
        <v>0</v>
      </c>
      <c r="G93" s="14">
        <f>G94+G98+G102+G105</f>
        <v>110841.80000000002</v>
      </c>
      <c r="H93" s="14">
        <f>H94+H98+H102+H105</f>
        <v>109156.70000000001</v>
      </c>
      <c r="I93" s="14">
        <f t="shared" si="5"/>
        <v>98.479725157837564</v>
      </c>
    </row>
    <row r="94" spans="1:9" x14ac:dyDescent="0.25">
      <c r="A94" s="17" t="s">
        <v>43</v>
      </c>
      <c r="B94" s="17" t="s">
        <v>1</v>
      </c>
      <c r="C94" s="17" t="s">
        <v>3</v>
      </c>
      <c r="D94" s="17" t="s">
        <v>70</v>
      </c>
      <c r="E94" s="17" t="s">
        <v>44</v>
      </c>
      <c r="F94" s="6" t="s">
        <v>0</v>
      </c>
      <c r="G94" s="14">
        <f>G95+G96+G97</f>
        <v>32245.7</v>
      </c>
      <c r="H94" s="14">
        <f>H95+H96+H97</f>
        <v>30872.100000000002</v>
      </c>
      <c r="I94" s="14">
        <f t="shared" si="5"/>
        <v>95.74020722142798</v>
      </c>
    </row>
    <row r="95" spans="1:9" ht="31.5" x14ac:dyDescent="0.25">
      <c r="A95" s="18" t="s">
        <v>22</v>
      </c>
      <c r="B95" s="18" t="s">
        <v>1</v>
      </c>
      <c r="C95" s="18" t="s">
        <v>3</v>
      </c>
      <c r="D95" s="18" t="s">
        <v>70</v>
      </c>
      <c r="E95" s="18" t="s">
        <v>44</v>
      </c>
      <c r="F95" s="19" t="s">
        <v>23</v>
      </c>
      <c r="G95" s="15">
        <v>54</v>
      </c>
      <c r="H95" s="15">
        <v>44.7</v>
      </c>
      <c r="I95" s="15">
        <f t="shared" si="5"/>
        <v>82.777777777777786</v>
      </c>
    </row>
    <row r="96" spans="1:9" x14ac:dyDescent="0.25">
      <c r="A96" s="18" t="s">
        <v>26</v>
      </c>
      <c r="B96" s="18" t="s">
        <v>1</v>
      </c>
      <c r="C96" s="18" t="s">
        <v>3</v>
      </c>
      <c r="D96" s="18" t="s">
        <v>70</v>
      </c>
      <c r="E96" s="18" t="s">
        <v>44</v>
      </c>
      <c r="F96" s="19" t="s">
        <v>27</v>
      </c>
      <c r="G96" s="15">
        <v>31337.3</v>
      </c>
      <c r="H96" s="15">
        <v>30123</v>
      </c>
      <c r="I96" s="15">
        <f t="shared" si="5"/>
        <v>96.125065018364694</v>
      </c>
    </row>
    <row r="97" spans="1:9" x14ac:dyDescent="0.25">
      <c r="A97" s="18" t="s">
        <v>28</v>
      </c>
      <c r="B97" s="18" t="s">
        <v>1</v>
      </c>
      <c r="C97" s="18" t="s">
        <v>3</v>
      </c>
      <c r="D97" s="18" t="s">
        <v>70</v>
      </c>
      <c r="E97" s="18" t="s">
        <v>44</v>
      </c>
      <c r="F97" s="19" t="s">
        <v>29</v>
      </c>
      <c r="G97" s="15">
        <v>854.4</v>
      </c>
      <c r="H97" s="15">
        <v>704.4</v>
      </c>
      <c r="I97" s="15">
        <f t="shared" si="5"/>
        <v>82.443820224719104</v>
      </c>
    </row>
    <row r="98" spans="1:9" ht="63" x14ac:dyDescent="0.25">
      <c r="A98" s="17" t="s">
        <v>101</v>
      </c>
      <c r="B98" s="17" t="s">
        <v>1</v>
      </c>
      <c r="C98" s="17" t="s">
        <v>3</v>
      </c>
      <c r="D98" s="17" t="s">
        <v>70</v>
      </c>
      <c r="E98" s="17" t="s">
        <v>102</v>
      </c>
      <c r="F98" s="6" t="s">
        <v>0</v>
      </c>
      <c r="G98" s="14">
        <f>G99+G100+G101</f>
        <v>4925.5000000000009</v>
      </c>
      <c r="H98" s="14">
        <f>H99+H100+H101</f>
        <v>4898.1000000000004</v>
      </c>
      <c r="I98" s="14">
        <f t="shared" si="5"/>
        <v>99.443711298345335</v>
      </c>
    </row>
    <row r="99" spans="1:9" x14ac:dyDescent="0.25">
      <c r="A99" s="18" t="s">
        <v>103</v>
      </c>
      <c r="B99" s="18" t="s">
        <v>1</v>
      </c>
      <c r="C99" s="18" t="s">
        <v>3</v>
      </c>
      <c r="D99" s="18" t="s">
        <v>70</v>
      </c>
      <c r="E99" s="18" t="s">
        <v>102</v>
      </c>
      <c r="F99" s="19" t="s">
        <v>104</v>
      </c>
      <c r="G99" s="15">
        <v>4535.3</v>
      </c>
      <c r="H99" s="15">
        <v>4507.8999999999996</v>
      </c>
      <c r="I99" s="15">
        <f t="shared" si="5"/>
        <v>99.395850329636389</v>
      </c>
    </row>
    <row r="100" spans="1:9" ht="31.5" x14ac:dyDescent="0.25">
      <c r="A100" s="18" t="s">
        <v>22</v>
      </c>
      <c r="B100" s="18" t="s">
        <v>1</v>
      </c>
      <c r="C100" s="18" t="s">
        <v>3</v>
      </c>
      <c r="D100" s="18" t="s">
        <v>70</v>
      </c>
      <c r="E100" s="18" t="s">
        <v>102</v>
      </c>
      <c r="F100" s="19" t="s">
        <v>23</v>
      </c>
      <c r="G100" s="15">
        <v>249.6</v>
      </c>
      <c r="H100" s="15">
        <v>249.6</v>
      </c>
      <c r="I100" s="15">
        <f t="shared" si="5"/>
        <v>100</v>
      </c>
    </row>
    <row r="101" spans="1:9" x14ac:dyDescent="0.25">
      <c r="A101" s="18" t="s">
        <v>28</v>
      </c>
      <c r="B101" s="18" t="s">
        <v>1</v>
      </c>
      <c r="C101" s="18" t="s">
        <v>3</v>
      </c>
      <c r="D101" s="18" t="s">
        <v>70</v>
      </c>
      <c r="E101" s="18" t="s">
        <v>102</v>
      </c>
      <c r="F101" s="19" t="s">
        <v>29</v>
      </c>
      <c r="G101" s="15">
        <v>140.6</v>
      </c>
      <c r="H101" s="15">
        <v>140.6</v>
      </c>
      <c r="I101" s="15">
        <f t="shared" si="5"/>
        <v>100</v>
      </c>
    </row>
    <row r="102" spans="1:9" ht="47.25" x14ac:dyDescent="0.25">
      <c r="A102" s="17" t="s">
        <v>105</v>
      </c>
      <c r="B102" s="17" t="s">
        <v>1</v>
      </c>
      <c r="C102" s="17" t="s">
        <v>3</v>
      </c>
      <c r="D102" s="17" t="s">
        <v>70</v>
      </c>
      <c r="E102" s="17" t="s">
        <v>106</v>
      </c>
      <c r="F102" s="6" t="s">
        <v>0</v>
      </c>
      <c r="G102" s="14">
        <f>G103+G104</f>
        <v>14468.9</v>
      </c>
      <c r="H102" s="14">
        <f>H103+H104</f>
        <v>14468.9</v>
      </c>
      <c r="I102" s="14">
        <f t="shared" si="5"/>
        <v>100</v>
      </c>
    </row>
    <row r="103" spans="1:9" x14ac:dyDescent="0.25">
      <c r="A103" s="18" t="s">
        <v>103</v>
      </c>
      <c r="B103" s="18" t="s">
        <v>1</v>
      </c>
      <c r="C103" s="18" t="s">
        <v>3</v>
      </c>
      <c r="D103" s="18" t="s">
        <v>70</v>
      </c>
      <c r="E103" s="18" t="s">
        <v>106</v>
      </c>
      <c r="F103" s="19" t="s">
        <v>104</v>
      </c>
      <c r="G103" s="15">
        <v>12885.9</v>
      </c>
      <c r="H103" s="15">
        <v>12885.9</v>
      </c>
      <c r="I103" s="15">
        <f t="shared" si="5"/>
        <v>100</v>
      </c>
    </row>
    <row r="104" spans="1:9" ht="31.5" x14ac:dyDescent="0.25">
      <c r="A104" s="18" t="s">
        <v>22</v>
      </c>
      <c r="B104" s="18" t="s">
        <v>1</v>
      </c>
      <c r="C104" s="18" t="s">
        <v>3</v>
      </c>
      <c r="D104" s="18" t="s">
        <v>70</v>
      </c>
      <c r="E104" s="18" t="s">
        <v>106</v>
      </c>
      <c r="F104" s="19" t="s">
        <v>23</v>
      </c>
      <c r="G104" s="15">
        <v>1583</v>
      </c>
      <c r="H104" s="15">
        <v>1583</v>
      </c>
      <c r="I104" s="15">
        <f t="shared" si="5"/>
        <v>100</v>
      </c>
    </row>
    <row r="105" spans="1:9" ht="47.25" x14ac:dyDescent="0.25">
      <c r="A105" s="17" t="s">
        <v>105</v>
      </c>
      <c r="B105" s="17" t="s">
        <v>1</v>
      </c>
      <c r="C105" s="17" t="s">
        <v>3</v>
      </c>
      <c r="D105" s="17" t="s">
        <v>70</v>
      </c>
      <c r="E105" s="17" t="s">
        <v>107</v>
      </c>
      <c r="F105" s="6" t="s">
        <v>0</v>
      </c>
      <c r="G105" s="14">
        <f>G106+G107+G108+G109</f>
        <v>59201.700000000004</v>
      </c>
      <c r="H105" s="14">
        <f>H106+H107+H108+H109</f>
        <v>58917.599999999999</v>
      </c>
      <c r="I105" s="14">
        <f t="shared" si="5"/>
        <v>99.520115131828973</v>
      </c>
    </row>
    <row r="106" spans="1:9" x14ac:dyDescent="0.25">
      <c r="A106" s="18" t="s">
        <v>103</v>
      </c>
      <c r="B106" s="18" t="s">
        <v>1</v>
      </c>
      <c r="C106" s="18" t="s">
        <v>3</v>
      </c>
      <c r="D106" s="18" t="s">
        <v>70</v>
      </c>
      <c r="E106" s="18" t="s">
        <v>107</v>
      </c>
      <c r="F106" s="19" t="s">
        <v>104</v>
      </c>
      <c r="G106" s="15">
        <v>35873.599999999999</v>
      </c>
      <c r="H106" s="15">
        <v>35873.599999999999</v>
      </c>
      <c r="I106" s="15">
        <f t="shared" si="5"/>
        <v>100</v>
      </c>
    </row>
    <row r="107" spans="1:9" ht="31.5" x14ac:dyDescent="0.25">
      <c r="A107" s="18" t="s">
        <v>22</v>
      </c>
      <c r="B107" s="18" t="s">
        <v>1</v>
      </c>
      <c r="C107" s="18" t="s">
        <v>3</v>
      </c>
      <c r="D107" s="18" t="s">
        <v>70</v>
      </c>
      <c r="E107" s="18" t="s">
        <v>107</v>
      </c>
      <c r="F107" s="19" t="s">
        <v>23</v>
      </c>
      <c r="G107" s="15">
        <v>20380.400000000001</v>
      </c>
      <c r="H107" s="15">
        <v>20140.3</v>
      </c>
      <c r="I107" s="15">
        <f t="shared" si="5"/>
        <v>98.821907322721827</v>
      </c>
    </row>
    <row r="108" spans="1:9" ht="31.5" x14ac:dyDescent="0.25">
      <c r="A108" s="18" t="s">
        <v>24</v>
      </c>
      <c r="B108" s="18" t="s">
        <v>1</v>
      </c>
      <c r="C108" s="18" t="s">
        <v>3</v>
      </c>
      <c r="D108" s="18" t="s">
        <v>70</v>
      </c>
      <c r="E108" s="18" t="s">
        <v>107</v>
      </c>
      <c r="F108" s="19" t="s">
        <v>25</v>
      </c>
      <c r="G108" s="15">
        <v>2565.9</v>
      </c>
      <c r="H108" s="15">
        <v>2565.9</v>
      </c>
      <c r="I108" s="15">
        <f t="shared" si="5"/>
        <v>100</v>
      </c>
    </row>
    <row r="109" spans="1:9" x14ac:dyDescent="0.25">
      <c r="A109" s="18" t="s">
        <v>28</v>
      </c>
      <c r="B109" s="18" t="s">
        <v>1</v>
      </c>
      <c r="C109" s="18" t="s">
        <v>3</v>
      </c>
      <c r="D109" s="18" t="s">
        <v>70</v>
      </c>
      <c r="E109" s="18" t="s">
        <v>107</v>
      </c>
      <c r="F109" s="19" t="s">
        <v>29</v>
      </c>
      <c r="G109" s="15">
        <v>381.8</v>
      </c>
      <c r="H109" s="15">
        <v>337.8</v>
      </c>
      <c r="I109" s="15">
        <f t="shared" si="5"/>
        <v>88.475641697223679</v>
      </c>
    </row>
    <row r="110" spans="1:9" ht="63" x14ac:dyDescent="0.25">
      <c r="A110" s="17" t="s">
        <v>108</v>
      </c>
      <c r="B110" s="17" t="s">
        <v>1</v>
      </c>
      <c r="C110" s="17" t="s">
        <v>3</v>
      </c>
      <c r="D110" s="17" t="s">
        <v>70</v>
      </c>
      <c r="E110" s="17" t="s">
        <v>109</v>
      </c>
      <c r="F110" s="6" t="s">
        <v>0</v>
      </c>
      <c r="G110" s="14">
        <f t="shared" ref="G110:H113" si="6">G111</f>
        <v>2</v>
      </c>
      <c r="H110" s="14">
        <f t="shared" si="6"/>
        <v>0</v>
      </c>
      <c r="I110" s="14">
        <f t="shared" si="5"/>
        <v>0</v>
      </c>
    </row>
    <row r="111" spans="1:9" x14ac:dyDescent="0.25">
      <c r="A111" s="17" t="s">
        <v>8</v>
      </c>
      <c r="B111" s="17" t="s">
        <v>1</v>
      </c>
      <c r="C111" s="17" t="s">
        <v>3</v>
      </c>
      <c r="D111" s="17" t="s">
        <v>70</v>
      </c>
      <c r="E111" s="17" t="s">
        <v>110</v>
      </c>
      <c r="F111" s="6" t="s">
        <v>0</v>
      </c>
      <c r="G111" s="14">
        <f t="shared" si="6"/>
        <v>2</v>
      </c>
      <c r="H111" s="14">
        <f t="shared" si="6"/>
        <v>0</v>
      </c>
      <c r="I111" s="14">
        <f t="shared" si="5"/>
        <v>0</v>
      </c>
    </row>
    <row r="112" spans="1:9" ht="47.25" x14ac:dyDescent="0.25">
      <c r="A112" s="17" t="s">
        <v>111</v>
      </c>
      <c r="B112" s="17" t="s">
        <v>1</v>
      </c>
      <c r="C112" s="17" t="s">
        <v>3</v>
      </c>
      <c r="D112" s="17" t="s">
        <v>70</v>
      </c>
      <c r="E112" s="17" t="s">
        <v>112</v>
      </c>
      <c r="F112" s="6" t="s">
        <v>0</v>
      </c>
      <c r="G112" s="14">
        <f t="shared" si="6"/>
        <v>2</v>
      </c>
      <c r="H112" s="14">
        <f t="shared" si="6"/>
        <v>0</v>
      </c>
      <c r="I112" s="14">
        <f t="shared" si="5"/>
        <v>0</v>
      </c>
    </row>
    <row r="113" spans="1:9" ht="47.25" x14ac:dyDescent="0.25">
      <c r="A113" s="17" t="s">
        <v>113</v>
      </c>
      <c r="B113" s="17" t="s">
        <v>1</v>
      </c>
      <c r="C113" s="17" t="s">
        <v>3</v>
      </c>
      <c r="D113" s="17" t="s">
        <v>70</v>
      </c>
      <c r="E113" s="17" t="s">
        <v>114</v>
      </c>
      <c r="F113" s="6" t="s">
        <v>0</v>
      </c>
      <c r="G113" s="14">
        <f t="shared" si="6"/>
        <v>2</v>
      </c>
      <c r="H113" s="14">
        <f t="shared" si="6"/>
        <v>0</v>
      </c>
      <c r="I113" s="14">
        <f t="shared" si="5"/>
        <v>0</v>
      </c>
    </row>
    <row r="114" spans="1:9" ht="31.5" x14ac:dyDescent="0.25">
      <c r="A114" s="18" t="s">
        <v>22</v>
      </c>
      <c r="B114" s="18" t="s">
        <v>1</v>
      </c>
      <c r="C114" s="18" t="s">
        <v>3</v>
      </c>
      <c r="D114" s="18" t="s">
        <v>70</v>
      </c>
      <c r="E114" s="18" t="s">
        <v>114</v>
      </c>
      <c r="F114" s="19" t="s">
        <v>23</v>
      </c>
      <c r="G114" s="15">
        <v>2</v>
      </c>
      <c r="H114" s="15">
        <v>0</v>
      </c>
      <c r="I114" s="15">
        <f t="shared" si="5"/>
        <v>0</v>
      </c>
    </row>
    <row r="115" spans="1:9" ht="31.5" x14ac:dyDescent="0.25">
      <c r="A115" s="17" t="s">
        <v>45</v>
      </c>
      <c r="B115" s="17" t="s">
        <v>1</v>
      </c>
      <c r="C115" s="17" t="s">
        <v>3</v>
      </c>
      <c r="D115" s="17" t="s">
        <v>70</v>
      </c>
      <c r="E115" s="17" t="s">
        <v>46</v>
      </c>
      <c r="F115" s="6" t="s">
        <v>0</v>
      </c>
      <c r="G115" s="14">
        <f>G116</f>
        <v>127814</v>
      </c>
      <c r="H115" s="14">
        <f>H116</f>
        <v>127812.6</v>
      </c>
      <c r="I115" s="14">
        <f t="shared" si="5"/>
        <v>99.998904658331639</v>
      </c>
    </row>
    <row r="116" spans="1:9" ht="94.5" x14ac:dyDescent="0.25">
      <c r="A116" s="17" t="s">
        <v>115</v>
      </c>
      <c r="B116" s="17" t="s">
        <v>1</v>
      </c>
      <c r="C116" s="17" t="s">
        <v>3</v>
      </c>
      <c r="D116" s="17" t="s">
        <v>70</v>
      </c>
      <c r="E116" s="17" t="s">
        <v>116</v>
      </c>
      <c r="F116" s="6" t="s">
        <v>0</v>
      </c>
      <c r="G116" s="14">
        <f>G117+G120+G122</f>
        <v>127814</v>
      </c>
      <c r="H116" s="14">
        <f>H117+H120+H122</f>
        <v>127812.6</v>
      </c>
      <c r="I116" s="14">
        <f t="shared" si="5"/>
        <v>99.998904658331639</v>
      </c>
    </row>
    <row r="117" spans="1:9" ht="63" x14ac:dyDescent="0.25">
      <c r="A117" s="17" t="s">
        <v>117</v>
      </c>
      <c r="B117" s="17" t="s">
        <v>1</v>
      </c>
      <c r="C117" s="17" t="s">
        <v>3</v>
      </c>
      <c r="D117" s="17" t="s">
        <v>70</v>
      </c>
      <c r="E117" s="17" t="s">
        <v>118</v>
      </c>
      <c r="F117" s="6" t="s">
        <v>0</v>
      </c>
      <c r="G117" s="14">
        <f>G118</f>
        <v>121307</v>
      </c>
      <c r="H117" s="14">
        <f>H118</f>
        <v>121307</v>
      </c>
      <c r="I117" s="14">
        <f t="shared" si="5"/>
        <v>100</v>
      </c>
    </row>
    <row r="118" spans="1:9" ht="63" x14ac:dyDescent="0.25">
      <c r="A118" s="17" t="s">
        <v>119</v>
      </c>
      <c r="B118" s="17" t="s">
        <v>1</v>
      </c>
      <c r="C118" s="17" t="s">
        <v>3</v>
      </c>
      <c r="D118" s="17" t="s">
        <v>70</v>
      </c>
      <c r="E118" s="17" t="s">
        <v>120</v>
      </c>
      <c r="F118" s="6" t="s">
        <v>0</v>
      </c>
      <c r="G118" s="14">
        <f>G119</f>
        <v>121307</v>
      </c>
      <c r="H118" s="14">
        <f>H119</f>
        <v>121307</v>
      </c>
      <c r="I118" s="14">
        <f t="shared" si="5"/>
        <v>100</v>
      </c>
    </row>
    <row r="119" spans="1:9" x14ac:dyDescent="0.25">
      <c r="A119" s="18" t="s">
        <v>95</v>
      </c>
      <c r="B119" s="18" t="s">
        <v>1</v>
      </c>
      <c r="C119" s="18" t="s">
        <v>3</v>
      </c>
      <c r="D119" s="18" t="s">
        <v>70</v>
      </c>
      <c r="E119" s="18" t="s">
        <v>120</v>
      </c>
      <c r="F119" s="19" t="s">
        <v>96</v>
      </c>
      <c r="G119" s="15">
        <v>121307</v>
      </c>
      <c r="H119" s="15">
        <v>121307</v>
      </c>
      <c r="I119" s="15">
        <f t="shared" si="5"/>
        <v>100</v>
      </c>
    </row>
    <row r="120" spans="1:9" ht="63" x14ac:dyDescent="0.25">
      <c r="A120" s="17" t="s">
        <v>121</v>
      </c>
      <c r="B120" s="17" t="s">
        <v>1</v>
      </c>
      <c r="C120" s="17" t="s">
        <v>3</v>
      </c>
      <c r="D120" s="17" t="s">
        <v>70</v>
      </c>
      <c r="E120" s="17" t="s">
        <v>122</v>
      </c>
      <c r="F120" s="6" t="s">
        <v>0</v>
      </c>
      <c r="G120" s="14">
        <f>G121</f>
        <v>4629</v>
      </c>
      <c r="H120" s="14">
        <f>H121</f>
        <v>4629</v>
      </c>
      <c r="I120" s="14">
        <f t="shared" si="5"/>
        <v>100</v>
      </c>
    </row>
    <row r="121" spans="1:9" x14ac:dyDescent="0.25">
      <c r="A121" s="18" t="s">
        <v>95</v>
      </c>
      <c r="B121" s="18" t="s">
        <v>1</v>
      </c>
      <c r="C121" s="18" t="s">
        <v>3</v>
      </c>
      <c r="D121" s="18" t="s">
        <v>70</v>
      </c>
      <c r="E121" s="18" t="s">
        <v>122</v>
      </c>
      <c r="F121" s="19" t="s">
        <v>96</v>
      </c>
      <c r="G121" s="15">
        <v>4629</v>
      </c>
      <c r="H121" s="15">
        <v>4629</v>
      </c>
      <c r="I121" s="15">
        <f t="shared" si="5"/>
        <v>100</v>
      </c>
    </row>
    <row r="122" spans="1:9" ht="157.5" x14ac:dyDescent="0.25">
      <c r="A122" s="17" t="s">
        <v>123</v>
      </c>
      <c r="B122" s="17" t="s">
        <v>1</v>
      </c>
      <c r="C122" s="17" t="s">
        <v>3</v>
      </c>
      <c r="D122" s="17" t="s">
        <v>70</v>
      </c>
      <c r="E122" s="17" t="s">
        <v>124</v>
      </c>
      <c r="F122" s="6" t="s">
        <v>0</v>
      </c>
      <c r="G122" s="14">
        <f>G123</f>
        <v>1878</v>
      </c>
      <c r="H122" s="14">
        <f>H123</f>
        <v>1876.6</v>
      </c>
      <c r="I122" s="14">
        <f t="shared" si="5"/>
        <v>99.925452609158668</v>
      </c>
    </row>
    <row r="123" spans="1:9" x14ac:dyDescent="0.25">
      <c r="A123" s="18" t="s">
        <v>95</v>
      </c>
      <c r="B123" s="18" t="s">
        <v>1</v>
      </c>
      <c r="C123" s="18" t="s">
        <v>3</v>
      </c>
      <c r="D123" s="18" t="s">
        <v>70</v>
      </c>
      <c r="E123" s="18" t="s">
        <v>124</v>
      </c>
      <c r="F123" s="19" t="s">
        <v>96</v>
      </c>
      <c r="G123" s="15">
        <v>1878</v>
      </c>
      <c r="H123" s="15">
        <v>1876.6</v>
      </c>
      <c r="I123" s="15">
        <f t="shared" si="5"/>
        <v>99.925452609158668</v>
      </c>
    </row>
    <row r="124" spans="1:9" x14ac:dyDescent="0.25">
      <c r="A124" s="17" t="s">
        <v>125</v>
      </c>
      <c r="B124" s="17" t="s">
        <v>1</v>
      </c>
      <c r="C124" s="17" t="s">
        <v>5</v>
      </c>
      <c r="D124" s="17" t="s">
        <v>0</v>
      </c>
      <c r="E124" s="17" t="s">
        <v>0</v>
      </c>
      <c r="F124" s="6" t="s">
        <v>0</v>
      </c>
      <c r="G124" s="14">
        <f t="shared" ref="G124:H129" si="7">G125</f>
        <v>900</v>
      </c>
      <c r="H124" s="14">
        <f t="shared" si="7"/>
        <v>295.8</v>
      </c>
      <c r="I124" s="14">
        <f t="shared" si="5"/>
        <v>32.866666666666667</v>
      </c>
    </row>
    <row r="125" spans="1:9" x14ac:dyDescent="0.25">
      <c r="A125" s="17" t="s">
        <v>126</v>
      </c>
      <c r="B125" s="17" t="s">
        <v>1</v>
      </c>
      <c r="C125" s="17" t="s">
        <v>5</v>
      </c>
      <c r="D125" s="17" t="s">
        <v>31</v>
      </c>
      <c r="E125" s="17" t="s">
        <v>0</v>
      </c>
      <c r="F125" s="6" t="s">
        <v>0</v>
      </c>
      <c r="G125" s="14">
        <f t="shared" si="7"/>
        <v>900</v>
      </c>
      <c r="H125" s="14">
        <f t="shared" si="7"/>
        <v>295.8</v>
      </c>
      <c r="I125" s="14">
        <f t="shared" si="5"/>
        <v>32.866666666666667</v>
      </c>
    </row>
    <row r="126" spans="1:9" ht="31.5" x14ac:dyDescent="0.25">
      <c r="A126" s="17" t="s">
        <v>6</v>
      </c>
      <c r="B126" s="17" t="s">
        <v>1</v>
      </c>
      <c r="C126" s="17" t="s">
        <v>5</v>
      </c>
      <c r="D126" s="17" t="s">
        <v>31</v>
      </c>
      <c r="E126" s="17" t="s">
        <v>7</v>
      </c>
      <c r="F126" s="6" t="s">
        <v>0</v>
      </c>
      <c r="G126" s="14">
        <f t="shared" si="7"/>
        <v>900</v>
      </c>
      <c r="H126" s="14">
        <f t="shared" si="7"/>
        <v>295.8</v>
      </c>
      <c r="I126" s="14">
        <f t="shared" si="5"/>
        <v>32.866666666666667</v>
      </c>
    </row>
    <row r="127" spans="1:9" x14ac:dyDescent="0.25">
      <c r="A127" s="17" t="s">
        <v>8</v>
      </c>
      <c r="B127" s="17" t="s">
        <v>1</v>
      </c>
      <c r="C127" s="17" t="s">
        <v>5</v>
      </c>
      <c r="D127" s="17" t="s">
        <v>31</v>
      </c>
      <c r="E127" s="17" t="s">
        <v>9</v>
      </c>
      <c r="F127" s="6" t="s">
        <v>0</v>
      </c>
      <c r="G127" s="14">
        <f t="shared" si="7"/>
        <v>900</v>
      </c>
      <c r="H127" s="14">
        <f t="shared" si="7"/>
        <v>295.8</v>
      </c>
      <c r="I127" s="14">
        <f t="shared" si="5"/>
        <v>32.866666666666667</v>
      </c>
    </row>
    <row r="128" spans="1:9" ht="47.25" x14ac:dyDescent="0.25">
      <c r="A128" s="17" t="s">
        <v>10</v>
      </c>
      <c r="B128" s="17" t="s">
        <v>1</v>
      </c>
      <c r="C128" s="17" t="s">
        <v>5</v>
      </c>
      <c r="D128" s="17" t="s">
        <v>31</v>
      </c>
      <c r="E128" s="17" t="s">
        <v>11</v>
      </c>
      <c r="F128" s="6" t="s">
        <v>0</v>
      </c>
      <c r="G128" s="14">
        <f t="shared" si="7"/>
        <v>900</v>
      </c>
      <c r="H128" s="14">
        <f t="shared" si="7"/>
        <v>295.8</v>
      </c>
      <c r="I128" s="14">
        <f t="shared" si="5"/>
        <v>32.866666666666667</v>
      </c>
    </row>
    <row r="129" spans="1:9" ht="31.5" x14ac:dyDescent="0.25">
      <c r="A129" s="17" t="s">
        <v>127</v>
      </c>
      <c r="B129" s="17" t="s">
        <v>1</v>
      </c>
      <c r="C129" s="17" t="s">
        <v>5</v>
      </c>
      <c r="D129" s="17" t="s">
        <v>31</v>
      </c>
      <c r="E129" s="17" t="s">
        <v>128</v>
      </c>
      <c r="F129" s="6" t="s">
        <v>0</v>
      </c>
      <c r="G129" s="14">
        <f t="shared" si="7"/>
        <v>900</v>
      </c>
      <c r="H129" s="14">
        <f t="shared" si="7"/>
        <v>295.8</v>
      </c>
      <c r="I129" s="14">
        <f t="shared" si="5"/>
        <v>32.866666666666667</v>
      </c>
    </row>
    <row r="130" spans="1:9" ht="31.5" x14ac:dyDescent="0.25">
      <c r="A130" s="18" t="s">
        <v>22</v>
      </c>
      <c r="B130" s="18" t="s">
        <v>1</v>
      </c>
      <c r="C130" s="18" t="s">
        <v>5</v>
      </c>
      <c r="D130" s="18" t="s">
        <v>31</v>
      </c>
      <c r="E130" s="18" t="s">
        <v>128</v>
      </c>
      <c r="F130" s="19" t="s">
        <v>23</v>
      </c>
      <c r="G130" s="15">
        <v>900</v>
      </c>
      <c r="H130" s="15">
        <v>295.8</v>
      </c>
      <c r="I130" s="15">
        <f t="shared" si="5"/>
        <v>32.866666666666667</v>
      </c>
    </row>
    <row r="131" spans="1:9" ht="31.5" x14ac:dyDescent="0.25">
      <c r="A131" s="17" t="s">
        <v>129</v>
      </c>
      <c r="B131" s="17" t="s">
        <v>1</v>
      </c>
      <c r="C131" s="17" t="s">
        <v>17</v>
      </c>
      <c r="D131" s="17" t="s">
        <v>0</v>
      </c>
      <c r="E131" s="17" t="s">
        <v>0</v>
      </c>
      <c r="F131" s="6" t="s">
        <v>0</v>
      </c>
      <c r="G131" s="14">
        <f>G132+G153</f>
        <v>70412.299999999988</v>
      </c>
      <c r="H131" s="14">
        <f>H132+H153</f>
        <v>68354.899999999994</v>
      </c>
      <c r="I131" s="14">
        <f t="shared" si="5"/>
        <v>97.078067326305217</v>
      </c>
    </row>
    <row r="132" spans="1:9" ht="47.25" x14ac:dyDescent="0.25">
      <c r="A132" s="17" t="s">
        <v>130</v>
      </c>
      <c r="B132" s="17" t="s">
        <v>1</v>
      </c>
      <c r="C132" s="17" t="s">
        <v>17</v>
      </c>
      <c r="D132" s="17" t="s">
        <v>131</v>
      </c>
      <c r="E132" s="17" t="s">
        <v>0</v>
      </c>
      <c r="F132" s="6" t="s">
        <v>0</v>
      </c>
      <c r="G132" s="14">
        <f>G133</f>
        <v>40445.999999999993</v>
      </c>
      <c r="H132" s="14">
        <f>H133</f>
        <v>40193.9</v>
      </c>
      <c r="I132" s="14">
        <f t="shared" si="5"/>
        <v>99.376699797260571</v>
      </c>
    </row>
    <row r="133" spans="1:9" ht="47.25" x14ac:dyDescent="0.25">
      <c r="A133" s="17" t="s">
        <v>132</v>
      </c>
      <c r="B133" s="17" t="s">
        <v>1</v>
      </c>
      <c r="C133" s="17" t="s">
        <v>17</v>
      </c>
      <c r="D133" s="17" t="s">
        <v>131</v>
      </c>
      <c r="E133" s="17" t="s">
        <v>133</v>
      </c>
      <c r="F133" s="6" t="s">
        <v>0</v>
      </c>
      <c r="G133" s="14">
        <f>G134+G145+G149</f>
        <v>40445.999999999993</v>
      </c>
      <c r="H133" s="14">
        <f>H134+H145+H149</f>
        <v>40193.9</v>
      </c>
      <c r="I133" s="14">
        <f t="shared" si="5"/>
        <v>99.376699797260571</v>
      </c>
    </row>
    <row r="134" spans="1:9" ht="47.25" x14ac:dyDescent="0.25">
      <c r="A134" s="17" t="s">
        <v>134</v>
      </c>
      <c r="B134" s="17" t="s">
        <v>1</v>
      </c>
      <c r="C134" s="17" t="s">
        <v>17</v>
      </c>
      <c r="D134" s="17" t="s">
        <v>131</v>
      </c>
      <c r="E134" s="17" t="s">
        <v>135</v>
      </c>
      <c r="F134" s="6" t="s">
        <v>0</v>
      </c>
      <c r="G134" s="14">
        <f>G135+G142</f>
        <v>35616.699999999997</v>
      </c>
      <c r="H134" s="14">
        <f>H135+H142</f>
        <v>35465.300000000003</v>
      </c>
      <c r="I134" s="14">
        <f t="shared" si="5"/>
        <v>99.574918507329443</v>
      </c>
    </row>
    <row r="135" spans="1:9" ht="63" x14ac:dyDescent="0.25">
      <c r="A135" s="17" t="s">
        <v>136</v>
      </c>
      <c r="B135" s="17" t="s">
        <v>1</v>
      </c>
      <c r="C135" s="17" t="s">
        <v>17</v>
      </c>
      <c r="D135" s="17" t="s">
        <v>131</v>
      </c>
      <c r="E135" s="17" t="s">
        <v>137</v>
      </c>
      <c r="F135" s="6" t="s">
        <v>0</v>
      </c>
      <c r="G135" s="14">
        <f>G136+G138</f>
        <v>31722</v>
      </c>
      <c r="H135" s="14">
        <f>H136+H138</f>
        <v>31720.600000000002</v>
      </c>
      <c r="I135" s="14">
        <f t="shared" si="5"/>
        <v>99.995586659100937</v>
      </c>
    </row>
    <row r="136" spans="1:9" ht="47.25" x14ac:dyDescent="0.25">
      <c r="A136" s="17" t="s">
        <v>138</v>
      </c>
      <c r="B136" s="17" t="s">
        <v>1</v>
      </c>
      <c r="C136" s="17" t="s">
        <v>17</v>
      </c>
      <c r="D136" s="17" t="s">
        <v>131</v>
      </c>
      <c r="E136" s="17" t="s">
        <v>139</v>
      </c>
      <c r="F136" s="6" t="s">
        <v>0</v>
      </c>
      <c r="G136" s="14">
        <f>G137</f>
        <v>1399.3</v>
      </c>
      <c r="H136" s="14">
        <f>H137</f>
        <v>1398</v>
      </c>
      <c r="I136" s="14">
        <f t="shared" si="5"/>
        <v>99.907096405345527</v>
      </c>
    </row>
    <row r="137" spans="1:9" ht="31.5" x14ac:dyDescent="0.25">
      <c r="A137" s="18" t="s">
        <v>22</v>
      </c>
      <c r="B137" s="18" t="s">
        <v>1</v>
      </c>
      <c r="C137" s="18" t="s">
        <v>17</v>
      </c>
      <c r="D137" s="18" t="s">
        <v>131</v>
      </c>
      <c r="E137" s="18" t="s">
        <v>139</v>
      </c>
      <c r="F137" s="19" t="s">
        <v>23</v>
      </c>
      <c r="G137" s="15">
        <v>1399.3</v>
      </c>
      <c r="H137" s="15">
        <v>1398</v>
      </c>
      <c r="I137" s="15">
        <f t="shared" si="5"/>
        <v>99.907096405345527</v>
      </c>
    </row>
    <row r="138" spans="1:9" ht="31.5" x14ac:dyDescent="0.25">
      <c r="A138" s="17" t="s">
        <v>140</v>
      </c>
      <c r="B138" s="17" t="s">
        <v>1</v>
      </c>
      <c r="C138" s="17" t="s">
        <v>17</v>
      </c>
      <c r="D138" s="17" t="s">
        <v>131</v>
      </c>
      <c r="E138" s="17" t="s">
        <v>141</v>
      </c>
      <c r="F138" s="6" t="s">
        <v>0</v>
      </c>
      <c r="G138" s="14">
        <f>G139+G140+G141</f>
        <v>30322.7</v>
      </c>
      <c r="H138" s="14">
        <f>H139+H140+H141</f>
        <v>30322.600000000002</v>
      </c>
      <c r="I138" s="14">
        <f t="shared" si="5"/>
        <v>99.999670214064054</v>
      </c>
    </row>
    <row r="139" spans="1:9" x14ac:dyDescent="0.25">
      <c r="A139" s="18" t="s">
        <v>103</v>
      </c>
      <c r="B139" s="18" t="s">
        <v>1</v>
      </c>
      <c r="C139" s="18" t="s">
        <v>17</v>
      </c>
      <c r="D139" s="18" t="s">
        <v>131</v>
      </c>
      <c r="E139" s="18" t="s">
        <v>141</v>
      </c>
      <c r="F139" s="19" t="s">
        <v>104</v>
      </c>
      <c r="G139" s="15">
        <v>27575.3</v>
      </c>
      <c r="H139" s="15">
        <v>27575.3</v>
      </c>
      <c r="I139" s="15">
        <f t="shared" si="5"/>
        <v>100</v>
      </c>
    </row>
    <row r="140" spans="1:9" ht="31.5" x14ac:dyDescent="0.25">
      <c r="A140" s="18" t="s">
        <v>22</v>
      </c>
      <c r="B140" s="18" t="s">
        <v>1</v>
      </c>
      <c r="C140" s="18" t="s">
        <v>17</v>
      </c>
      <c r="D140" s="18" t="s">
        <v>131</v>
      </c>
      <c r="E140" s="18" t="s">
        <v>141</v>
      </c>
      <c r="F140" s="19" t="s">
        <v>23</v>
      </c>
      <c r="G140" s="15">
        <v>2591.5</v>
      </c>
      <c r="H140" s="15">
        <v>2591.4</v>
      </c>
      <c r="I140" s="15">
        <f t="shared" si="5"/>
        <v>99.99614123094733</v>
      </c>
    </row>
    <row r="141" spans="1:9" x14ac:dyDescent="0.25">
      <c r="A141" s="18" t="s">
        <v>28</v>
      </c>
      <c r="B141" s="18" t="s">
        <v>1</v>
      </c>
      <c r="C141" s="18" t="s">
        <v>17</v>
      </c>
      <c r="D141" s="18" t="s">
        <v>131</v>
      </c>
      <c r="E141" s="18" t="s">
        <v>141</v>
      </c>
      <c r="F141" s="19" t="s">
        <v>29</v>
      </c>
      <c r="G141" s="15">
        <v>155.9</v>
      </c>
      <c r="H141" s="15">
        <v>155.9</v>
      </c>
      <c r="I141" s="15">
        <f t="shared" si="5"/>
        <v>100</v>
      </c>
    </row>
    <row r="142" spans="1:9" ht="63" x14ac:dyDescent="0.25">
      <c r="A142" s="17" t="s">
        <v>142</v>
      </c>
      <c r="B142" s="17" t="s">
        <v>1</v>
      </c>
      <c r="C142" s="17" t="s">
        <v>17</v>
      </c>
      <c r="D142" s="17" t="s">
        <v>131</v>
      </c>
      <c r="E142" s="17" t="s">
        <v>143</v>
      </c>
      <c r="F142" s="6" t="s">
        <v>0</v>
      </c>
      <c r="G142" s="14">
        <f>G143</f>
        <v>3894.7</v>
      </c>
      <c r="H142" s="14">
        <f>H143</f>
        <v>3744.7</v>
      </c>
      <c r="I142" s="14">
        <f t="shared" si="5"/>
        <v>96.148612216602046</v>
      </c>
    </row>
    <row r="143" spans="1:9" ht="47.25" x14ac:dyDescent="0.25">
      <c r="A143" s="17" t="s">
        <v>144</v>
      </c>
      <c r="B143" s="17" t="s">
        <v>1</v>
      </c>
      <c r="C143" s="17" t="s">
        <v>17</v>
      </c>
      <c r="D143" s="17" t="s">
        <v>131</v>
      </c>
      <c r="E143" s="17" t="s">
        <v>145</v>
      </c>
      <c r="F143" s="6" t="s">
        <v>0</v>
      </c>
      <c r="G143" s="14">
        <f>G144</f>
        <v>3894.7</v>
      </c>
      <c r="H143" s="14">
        <f>H144</f>
        <v>3744.7</v>
      </c>
      <c r="I143" s="14">
        <f t="shared" ref="I143:I205" si="8">H143/G143*100</f>
        <v>96.148612216602046</v>
      </c>
    </row>
    <row r="144" spans="1:9" ht="31.5" x14ac:dyDescent="0.25">
      <c r="A144" s="18" t="s">
        <v>22</v>
      </c>
      <c r="B144" s="18" t="s">
        <v>1</v>
      </c>
      <c r="C144" s="18" t="s">
        <v>17</v>
      </c>
      <c r="D144" s="18" t="s">
        <v>131</v>
      </c>
      <c r="E144" s="18" t="s">
        <v>145</v>
      </c>
      <c r="F144" s="19" t="s">
        <v>23</v>
      </c>
      <c r="G144" s="15">
        <v>3894.7</v>
      </c>
      <c r="H144" s="15">
        <v>3744.7</v>
      </c>
      <c r="I144" s="15">
        <f t="shared" si="8"/>
        <v>96.148612216602046</v>
      </c>
    </row>
    <row r="145" spans="1:9" ht="47.25" x14ac:dyDescent="0.25">
      <c r="A145" s="17" t="s">
        <v>146</v>
      </c>
      <c r="B145" s="17" t="s">
        <v>1</v>
      </c>
      <c r="C145" s="17" t="s">
        <v>17</v>
      </c>
      <c r="D145" s="17" t="s">
        <v>131</v>
      </c>
      <c r="E145" s="17" t="s">
        <v>147</v>
      </c>
      <c r="F145" s="6" t="s">
        <v>0</v>
      </c>
      <c r="G145" s="14">
        <f t="shared" ref="G145:H147" si="9">G146</f>
        <v>4728.6000000000004</v>
      </c>
      <c r="H145" s="14">
        <f t="shared" si="9"/>
        <v>4728.6000000000004</v>
      </c>
      <c r="I145" s="14">
        <f t="shared" si="8"/>
        <v>100</v>
      </c>
    </row>
    <row r="146" spans="1:9" ht="126" x14ac:dyDescent="0.25">
      <c r="A146" s="17" t="s">
        <v>148</v>
      </c>
      <c r="B146" s="17" t="s">
        <v>1</v>
      </c>
      <c r="C146" s="17" t="s">
        <v>17</v>
      </c>
      <c r="D146" s="17" t="s">
        <v>131</v>
      </c>
      <c r="E146" s="17" t="s">
        <v>149</v>
      </c>
      <c r="F146" s="6" t="s">
        <v>0</v>
      </c>
      <c r="G146" s="14">
        <f t="shared" si="9"/>
        <v>4728.6000000000004</v>
      </c>
      <c r="H146" s="14">
        <f t="shared" si="9"/>
        <v>4728.6000000000004</v>
      </c>
      <c r="I146" s="14">
        <f t="shared" si="8"/>
        <v>100</v>
      </c>
    </row>
    <row r="147" spans="1:9" ht="47.25" x14ac:dyDescent="0.25">
      <c r="A147" s="17" t="s">
        <v>150</v>
      </c>
      <c r="B147" s="17" t="s">
        <v>1</v>
      </c>
      <c r="C147" s="17" t="s">
        <v>17</v>
      </c>
      <c r="D147" s="17" t="s">
        <v>131</v>
      </c>
      <c r="E147" s="17" t="s">
        <v>151</v>
      </c>
      <c r="F147" s="6" t="s">
        <v>0</v>
      </c>
      <c r="G147" s="14">
        <f t="shared" si="9"/>
        <v>4728.6000000000004</v>
      </c>
      <c r="H147" s="14">
        <f t="shared" si="9"/>
        <v>4728.6000000000004</v>
      </c>
      <c r="I147" s="14">
        <f t="shared" si="8"/>
        <v>100</v>
      </c>
    </row>
    <row r="148" spans="1:9" ht="31.5" x14ac:dyDescent="0.25">
      <c r="A148" s="18" t="s">
        <v>22</v>
      </c>
      <c r="B148" s="18" t="s">
        <v>1</v>
      </c>
      <c r="C148" s="18" t="s">
        <v>17</v>
      </c>
      <c r="D148" s="18" t="s">
        <v>131</v>
      </c>
      <c r="E148" s="18" t="s">
        <v>151</v>
      </c>
      <c r="F148" s="19" t="s">
        <v>23</v>
      </c>
      <c r="G148" s="15">
        <v>4728.6000000000004</v>
      </c>
      <c r="H148" s="15">
        <v>4728.6000000000004</v>
      </c>
      <c r="I148" s="15">
        <f t="shared" si="8"/>
        <v>100</v>
      </c>
    </row>
    <row r="149" spans="1:9" ht="31.5" x14ac:dyDescent="0.25">
      <c r="A149" s="17" t="s">
        <v>152</v>
      </c>
      <c r="B149" s="17" t="s">
        <v>1</v>
      </c>
      <c r="C149" s="17" t="s">
        <v>17</v>
      </c>
      <c r="D149" s="17" t="s">
        <v>131</v>
      </c>
      <c r="E149" s="17" t="s">
        <v>153</v>
      </c>
      <c r="F149" s="6" t="s">
        <v>0</v>
      </c>
      <c r="G149" s="14">
        <f t="shared" ref="G149:H151" si="10">G150</f>
        <v>100.7</v>
      </c>
      <c r="H149" s="14">
        <f t="shared" si="10"/>
        <v>0</v>
      </c>
      <c r="I149" s="14">
        <f t="shared" si="8"/>
        <v>0</v>
      </c>
    </row>
    <row r="150" spans="1:9" ht="63" x14ac:dyDescent="0.25">
      <c r="A150" s="17" t="s">
        <v>154</v>
      </c>
      <c r="B150" s="17" t="s">
        <v>1</v>
      </c>
      <c r="C150" s="17" t="s">
        <v>17</v>
      </c>
      <c r="D150" s="17" t="s">
        <v>131</v>
      </c>
      <c r="E150" s="17" t="s">
        <v>155</v>
      </c>
      <c r="F150" s="6" t="s">
        <v>0</v>
      </c>
      <c r="G150" s="14">
        <f t="shared" si="10"/>
        <v>100.7</v>
      </c>
      <c r="H150" s="14">
        <f t="shared" si="10"/>
        <v>0</v>
      </c>
      <c r="I150" s="14">
        <f t="shared" si="8"/>
        <v>0</v>
      </c>
    </row>
    <row r="151" spans="1:9" ht="31.5" x14ac:dyDescent="0.25">
      <c r="A151" s="17" t="s">
        <v>156</v>
      </c>
      <c r="B151" s="17" t="s">
        <v>1</v>
      </c>
      <c r="C151" s="17" t="s">
        <v>17</v>
      </c>
      <c r="D151" s="17" t="s">
        <v>131</v>
      </c>
      <c r="E151" s="17" t="s">
        <v>157</v>
      </c>
      <c r="F151" s="6" t="s">
        <v>0</v>
      </c>
      <c r="G151" s="14">
        <f t="shared" si="10"/>
        <v>100.7</v>
      </c>
      <c r="H151" s="14">
        <f t="shared" si="10"/>
        <v>0</v>
      </c>
      <c r="I151" s="14">
        <f t="shared" si="8"/>
        <v>0</v>
      </c>
    </row>
    <row r="152" spans="1:9" ht="31.5" x14ac:dyDescent="0.25">
      <c r="A152" s="18" t="s">
        <v>22</v>
      </c>
      <c r="B152" s="18" t="s">
        <v>1</v>
      </c>
      <c r="C152" s="18" t="s">
        <v>17</v>
      </c>
      <c r="D152" s="18" t="s">
        <v>131</v>
      </c>
      <c r="E152" s="18" t="s">
        <v>157</v>
      </c>
      <c r="F152" s="19" t="s">
        <v>23</v>
      </c>
      <c r="G152" s="15">
        <v>100.7</v>
      </c>
      <c r="H152" s="15">
        <v>0</v>
      </c>
      <c r="I152" s="15">
        <f t="shared" si="8"/>
        <v>0</v>
      </c>
    </row>
    <row r="153" spans="1:9" ht="31.5" x14ac:dyDescent="0.25">
      <c r="A153" s="17" t="s">
        <v>158</v>
      </c>
      <c r="B153" s="17" t="s">
        <v>1</v>
      </c>
      <c r="C153" s="17" t="s">
        <v>17</v>
      </c>
      <c r="D153" s="17" t="s">
        <v>159</v>
      </c>
      <c r="E153" s="17" t="s">
        <v>0</v>
      </c>
      <c r="F153" s="6" t="s">
        <v>0</v>
      </c>
      <c r="G153" s="14">
        <f>G154</f>
        <v>29966.3</v>
      </c>
      <c r="H153" s="14">
        <f>H154</f>
        <v>28161</v>
      </c>
      <c r="I153" s="14">
        <f t="shared" si="8"/>
        <v>93.97556588567825</v>
      </c>
    </row>
    <row r="154" spans="1:9" ht="47.25" x14ac:dyDescent="0.25">
      <c r="A154" s="17" t="s">
        <v>132</v>
      </c>
      <c r="B154" s="17" t="s">
        <v>1</v>
      </c>
      <c r="C154" s="17" t="s">
        <v>17</v>
      </c>
      <c r="D154" s="17" t="s">
        <v>159</v>
      </c>
      <c r="E154" s="17" t="s">
        <v>133</v>
      </c>
      <c r="F154" s="6" t="s">
        <v>0</v>
      </c>
      <c r="G154" s="14">
        <f>G155+G162</f>
        <v>29966.3</v>
      </c>
      <c r="H154" s="14">
        <f>H155+H162</f>
        <v>28161</v>
      </c>
      <c r="I154" s="14">
        <f t="shared" si="8"/>
        <v>93.97556588567825</v>
      </c>
    </row>
    <row r="155" spans="1:9" ht="31.5" x14ac:dyDescent="0.25">
      <c r="A155" s="17" t="s">
        <v>160</v>
      </c>
      <c r="B155" s="17" t="s">
        <v>1</v>
      </c>
      <c r="C155" s="17" t="s">
        <v>17</v>
      </c>
      <c r="D155" s="17" t="s">
        <v>159</v>
      </c>
      <c r="E155" s="17" t="s">
        <v>161</v>
      </c>
      <c r="F155" s="6" t="s">
        <v>0</v>
      </c>
      <c r="G155" s="14">
        <f>G156+G159</f>
        <v>27925.5</v>
      </c>
      <c r="H155" s="14">
        <f>H156+H159</f>
        <v>27557.8</v>
      </c>
      <c r="I155" s="14">
        <f t="shared" si="8"/>
        <v>98.683282304703582</v>
      </c>
    </row>
    <row r="156" spans="1:9" ht="63" x14ac:dyDescent="0.25">
      <c r="A156" s="17" t="s">
        <v>162</v>
      </c>
      <c r="B156" s="17" t="s">
        <v>1</v>
      </c>
      <c r="C156" s="17" t="s">
        <v>17</v>
      </c>
      <c r="D156" s="17" t="s">
        <v>159</v>
      </c>
      <c r="E156" s="17" t="s">
        <v>163</v>
      </c>
      <c r="F156" s="6" t="s">
        <v>0</v>
      </c>
      <c r="G156" s="14">
        <f>G157</f>
        <v>200</v>
      </c>
      <c r="H156" s="14">
        <f>H157</f>
        <v>0</v>
      </c>
      <c r="I156" s="14">
        <f t="shared" si="8"/>
        <v>0</v>
      </c>
    </row>
    <row r="157" spans="1:9" ht="63" x14ac:dyDescent="0.25">
      <c r="A157" s="17" t="s">
        <v>164</v>
      </c>
      <c r="B157" s="17" t="s">
        <v>1</v>
      </c>
      <c r="C157" s="17" t="s">
        <v>17</v>
      </c>
      <c r="D157" s="17" t="s">
        <v>159</v>
      </c>
      <c r="E157" s="17" t="s">
        <v>165</v>
      </c>
      <c r="F157" s="6" t="s">
        <v>0</v>
      </c>
      <c r="G157" s="14">
        <f>G158</f>
        <v>200</v>
      </c>
      <c r="H157" s="14">
        <f>H158</f>
        <v>0</v>
      </c>
      <c r="I157" s="14">
        <f t="shared" si="8"/>
        <v>0</v>
      </c>
    </row>
    <row r="158" spans="1:9" ht="31.5" x14ac:dyDescent="0.25">
      <c r="A158" s="18" t="s">
        <v>22</v>
      </c>
      <c r="B158" s="18" t="s">
        <v>1</v>
      </c>
      <c r="C158" s="18" t="s">
        <v>17</v>
      </c>
      <c r="D158" s="18" t="s">
        <v>159</v>
      </c>
      <c r="E158" s="18" t="s">
        <v>165</v>
      </c>
      <c r="F158" s="19" t="s">
        <v>23</v>
      </c>
      <c r="G158" s="15">
        <v>200</v>
      </c>
      <c r="H158" s="15">
        <v>0</v>
      </c>
      <c r="I158" s="15">
        <f t="shared" si="8"/>
        <v>0</v>
      </c>
    </row>
    <row r="159" spans="1:9" ht="63" x14ac:dyDescent="0.25">
      <c r="A159" s="17" t="s">
        <v>166</v>
      </c>
      <c r="B159" s="17" t="s">
        <v>1</v>
      </c>
      <c r="C159" s="17" t="s">
        <v>17</v>
      </c>
      <c r="D159" s="17" t="s">
        <v>159</v>
      </c>
      <c r="E159" s="17" t="s">
        <v>167</v>
      </c>
      <c r="F159" s="6" t="s">
        <v>0</v>
      </c>
      <c r="G159" s="14">
        <f>G160</f>
        <v>27725.5</v>
      </c>
      <c r="H159" s="14">
        <f>H160</f>
        <v>27557.8</v>
      </c>
      <c r="I159" s="14">
        <f t="shared" si="8"/>
        <v>99.395141656597715</v>
      </c>
    </row>
    <row r="160" spans="1:9" ht="31.5" x14ac:dyDescent="0.25">
      <c r="A160" s="17" t="s">
        <v>168</v>
      </c>
      <c r="B160" s="17" t="s">
        <v>1</v>
      </c>
      <c r="C160" s="17" t="s">
        <v>17</v>
      </c>
      <c r="D160" s="17" t="s">
        <v>159</v>
      </c>
      <c r="E160" s="17" t="s">
        <v>169</v>
      </c>
      <c r="F160" s="6" t="s">
        <v>0</v>
      </c>
      <c r="G160" s="14">
        <f>G161</f>
        <v>27725.5</v>
      </c>
      <c r="H160" s="14">
        <f>H161</f>
        <v>27557.8</v>
      </c>
      <c r="I160" s="14">
        <f t="shared" si="8"/>
        <v>99.395141656597715</v>
      </c>
    </row>
    <row r="161" spans="1:9" ht="31.5" x14ac:dyDescent="0.25">
      <c r="A161" s="18" t="s">
        <v>22</v>
      </c>
      <c r="B161" s="18" t="s">
        <v>1</v>
      </c>
      <c r="C161" s="18" t="s">
        <v>17</v>
      </c>
      <c r="D161" s="18" t="s">
        <v>159</v>
      </c>
      <c r="E161" s="18" t="s">
        <v>169</v>
      </c>
      <c r="F161" s="19" t="s">
        <v>23</v>
      </c>
      <c r="G161" s="15">
        <v>27725.5</v>
      </c>
      <c r="H161" s="15">
        <v>27557.8</v>
      </c>
      <c r="I161" s="15">
        <f t="shared" si="8"/>
        <v>99.395141656597715</v>
      </c>
    </row>
    <row r="162" spans="1:9" ht="31.5" x14ac:dyDescent="0.25">
      <c r="A162" s="17" t="s">
        <v>170</v>
      </c>
      <c r="B162" s="17" t="s">
        <v>1</v>
      </c>
      <c r="C162" s="17" t="s">
        <v>17</v>
      </c>
      <c r="D162" s="17" t="s">
        <v>159</v>
      </c>
      <c r="E162" s="17" t="s">
        <v>171</v>
      </c>
      <c r="F162" s="6" t="s">
        <v>0</v>
      </c>
      <c r="G162" s="14">
        <f t="shared" ref="G162:H164" si="11">G163</f>
        <v>2040.8</v>
      </c>
      <c r="H162" s="14">
        <f t="shared" si="11"/>
        <v>603.20000000000005</v>
      </c>
      <c r="I162" s="14">
        <f t="shared" si="8"/>
        <v>29.557036456291652</v>
      </c>
    </row>
    <row r="163" spans="1:9" ht="31.5" x14ac:dyDescent="0.25">
      <c r="A163" s="17" t="s">
        <v>172</v>
      </c>
      <c r="B163" s="17" t="s">
        <v>1</v>
      </c>
      <c r="C163" s="17" t="s">
        <v>17</v>
      </c>
      <c r="D163" s="17" t="s">
        <v>159</v>
      </c>
      <c r="E163" s="17" t="s">
        <v>173</v>
      </c>
      <c r="F163" s="6" t="s">
        <v>0</v>
      </c>
      <c r="G163" s="14">
        <f t="shared" si="11"/>
        <v>2040.8</v>
      </c>
      <c r="H163" s="14">
        <f t="shared" si="11"/>
        <v>603.20000000000005</v>
      </c>
      <c r="I163" s="14">
        <f t="shared" si="8"/>
        <v>29.557036456291652</v>
      </c>
    </row>
    <row r="164" spans="1:9" ht="31.5" x14ac:dyDescent="0.25">
      <c r="A164" s="17" t="s">
        <v>174</v>
      </c>
      <c r="B164" s="17" t="s">
        <v>1</v>
      </c>
      <c r="C164" s="17" t="s">
        <v>17</v>
      </c>
      <c r="D164" s="17" t="s">
        <v>159</v>
      </c>
      <c r="E164" s="17" t="s">
        <v>175</v>
      </c>
      <c r="F164" s="6" t="s">
        <v>0</v>
      </c>
      <c r="G164" s="14">
        <f t="shared" si="11"/>
        <v>2040.8</v>
      </c>
      <c r="H164" s="14">
        <f t="shared" si="11"/>
        <v>603.20000000000005</v>
      </c>
      <c r="I164" s="14">
        <f t="shared" si="8"/>
        <v>29.557036456291652</v>
      </c>
    </row>
    <row r="165" spans="1:9" ht="31.5" x14ac:dyDescent="0.25">
      <c r="A165" s="18" t="s">
        <v>22</v>
      </c>
      <c r="B165" s="18" t="s">
        <v>1</v>
      </c>
      <c r="C165" s="18" t="s">
        <v>17</v>
      </c>
      <c r="D165" s="18" t="s">
        <v>159</v>
      </c>
      <c r="E165" s="18" t="s">
        <v>175</v>
      </c>
      <c r="F165" s="19" t="s">
        <v>23</v>
      </c>
      <c r="G165" s="15">
        <v>2040.8</v>
      </c>
      <c r="H165" s="15">
        <v>603.20000000000005</v>
      </c>
      <c r="I165" s="15">
        <f t="shared" si="8"/>
        <v>29.557036456291652</v>
      </c>
    </row>
    <row r="166" spans="1:9" x14ac:dyDescent="0.25">
      <c r="A166" s="17" t="s">
        <v>176</v>
      </c>
      <c r="B166" s="17" t="s">
        <v>1</v>
      </c>
      <c r="C166" s="17" t="s">
        <v>31</v>
      </c>
      <c r="D166" s="17" t="s">
        <v>0</v>
      </c>
      <c r="E166" s="17" t="s">
        <v>0</v>
      </c>
      <c r="F166" s="6" t="s">
        <v>0</v>
      </c>
      <c r="G166" s="14">
        <f>G167+G174+G183+G206+G216</f>
        <v>785897.8</v>
      </c>
      <c r="H166" s="14">
        <f>H167+H174+H183+H206+H216</f>
        <v>727420.9</v>
      </c>
      <c r="I166" s="14">
        <f t="shared" si="8"/>
        <v>92.559223349397328</v>
      </c>
    </row>
    <row r="167" spans="1:9" x14ac:dyDescent="0.25">
      <c r="A167" s="17" t="s">
        <v>177</v>
      </c>
      <c r="B167" s="17" t="s">
        <v>1</v>
      </c>
      <c r="C167" s="17" t="s">
        <v>31</v>
      </c>
      <c r="D167" s="17" t="s">
        <v>178</v>
      </c>
      <c r="E167" s="17" t="s">
        <v>0</v>
      </c>
      <c r="F167" s="6" t="s">
        <v>0</v>
      </c>
      <c r="G167" s="14">
        <f t="shared" ref="G167:H170" si="12">G168</f>
        <v>8102</v>
      </c>
      <c r="H167" s="14">
        <f t="shared" si="12"/>
        <v>5069.2</v>
      </c>
      <c r="I167" s="14">
        <f t="shared" si="8"/>
        <v>62.567267341397184</v>
      </c>
    </row>
    <row r="168" spans="1:9" ht="31.5" x14ac:dyDescent="0.25">
      <c r="A168" s="17" t="s">
        <v>179</v>
      </c>
      <c r="B168" s="17" t="s">
        <v>1</v>
      </c>
      <c r="C168" s="17" t="s">
        <v>31</v>
      </c>
      <c r="D168" s="17" t="s">
        <v>178</v>
      </c>
      <c r="E168" s="17" t="s">
        <v>180</v>
      </c>
      <c r="F168" s="6" t="s">
        <v>0</v>
      </c>
      <c r="G168" s="14">
        <f t="shared" si="12"/>
        <v>8102</v>
      </c>
      <c r="H168" s="14">
        <f t="shared" si="12"/>
        <v>5069.2</v>
      </c>
      <c r="I168" s="14">
        <f t="shared" si="8"/>
        <v>62.567267341397184</v>
      </c>
    </row>
    <row r="169" spans="1:9" ht="31.5" x14ac:dyDescent="0.25">
      <c r="A169" s="17" t="s">
        <v>181</v>
      </c>
      <c r="B169" s="17" t="s">
        <v>1</v>
      </c>
      <c r="C169" s="17" t="s">
        <v>31</v>
      </c>
      <c r="D169" s="17" t="s">
        <v>178</v>
      </c>
      <c r="E169" s="17" t="s">
        <v>182</v>
      </c>
      <c r="F169" s="6" t="s">
        <v>0</v>
      </c>
      <c r="G169" s="14">
        <f t="shared" si="12"/>
        <v>8102</v>
      </c>
      <c r="H169" s="14">
        <f t="shared" si="12"/>
        <v>5069.2</v>
      </c>
      <c r="I169" s="14">
        <f t="shared" si="8"/>
        <v>62.567267341397184</v>
      </c>
    </row>
    <row r="170" spans="1:9" ht="78.75" x14ac:dyDescent="0.25">
      <c r="A170" s="17" t="s">
        <v>183</v>
      </c>
      <c r="B170" s="17" t="s">
        <v>1</v>
      </c>
      <c r="C170" s="17" t="s">
        <v>31</v>
      </c>
      <c r="D170" s="17" t="s">
        <v>178</v>
      </c>
      <c r="E170" s="17" t="s">
        <v>184</v>
      </c>
      <c r="F170" s="6" t="s">
        <v>0</v>
      </c>
      <c r="G170" s="14">
        <f t="shared" si="12"/>
        <v>8102</v>
      </c>
      <c r="H170" s="14">
        <f t="shared" si="12"/>
        <v>5069.2</v>
      </c>
      <c r="I170" s="14">
        <f t="shared" si="8"/>
        <v>62.567267341397184</v>
      </c>
    </row>
    <row r="171" spans="1:9" ht="63" x14ac:dyDescent="0.25">
      <c r="A171" s="17" t="s">
        <v>185</v>
      </c>
      <c r="B171" s="17" t="s">
        <v>1</v>
      </c>
      <c r="C171" s="17" t="s">
        <v>31</v>
      </c>
      <c r="D171" s="17" t="s">
        <v>178</v>
      </c>
      <c r="E171" s="17" t="s">
        <v>186</v>
      </c>
      <c r="F171" s="6" t="s">
        <v>0</v>
      </c>
      <c r="G171" s="14">
        <f>G172+G173</f>
        <v>8102</v>
      </c>
      <c r="H171" s="14">
        <f>H172+H173</f>
        <v>5069.2</v>
      </c>
      <c r="I171" s="14">
        <f t="shared" si="8"/>
        <v>62.567267341397184</v>
      </c>
    </row>
    <row r="172" spans="1:9" ht="31.5" x14ac:dyDescent="0.25">
      <c r="A172" s="18" t="s">
        <v>14</v>
      </c>
      <c r="B172" s="18" t="s">
        <v>1</v>
      </c>
      <c r="C172" s="18" t="s">
        <v>31</v>
      </c>
      <c r="D172" s="18" t="s">
        <v>178</v>
      </c>
      <c r="E172" s="18" t="s">
        <v>186</v>
      </c>
      <c r="F172" s="19" t="s">
        <v>15</v>
      </c>
      <c r="G172" s="15">
        <v>923</v>
      </c>
      <c r="H172" s="15">
        <v>923</v>
      </c>
      <c r="I172" s="15">
        <f t="shared" si="8"/>
        <v>100</v>
      </c>
    </row>
    <row r="173" spans="1:9" ht="31.5" x14ac:dyDescent="0.25">
      <c r="A173" s="18" t="s">
        <v>22</v>
      </c>
      <c r="B173" s="18" t="s">
        <v>1</v>
      </c>
      <c r="C173" s="18" t="s">
        <v>31</v>
      </c>
      <c r="D173" s="18" t="s">
        <v>178</v>
      </c>
      <c r="E173" s="18" t="s">
        <v>186</v>
      </c>
      <c r="F173" s="19" t="s">
        <v>23</v>
      </c>
      <c r="G173" s="15">
        <v>7179</v>
      </c>
      <c r="H173" s="15">
        <v>4146.2</v>
      </c>
      <c r="I173" s="15">
        <f t="shared" si="8"/>
        <v>57.754561916701483</v>
      </c>
    </row>
    <row r="174" spans="1:9" x14ac:dyDescent="0.25">
      <c r="A174" s="17" t="s">
        <v>187</v>
      </c>
      <c r="B174" s="17" t="s">
        <v>1</v>
      </c>
      <c r="C174" s="17" t="s">
        <v>31</v>
      </c>
      <c r="D174" s="17" t="s">
        <v>188</v>
      </c>
      <c r="E174" s="17" t="s">
        <v>0</v>
      </c>
      <c r="F174" s="6" t="s">
        <v>0</v>
      </c>
      <c r="G174" s="14">
        <f t="shared" ref="G174:H176" si="13">G175</f>
        <v>95668.9</v>
      </c>
      <c r="H174" s="14">
        <f t="shared" si="13"/>
        <v>86820.2</v>
      </c>
      <c r="I174" s="14">
        <f t="shared" si="8"/>
        <v>90.75070372921607</v>
      </c>
    </row>
    <row r="175" spans="1:9" ht="47.25" x14ac:dyDescent="0.25">
      <c r="A175" s="17" t="s">
        <v>189</v>
      </c>
      <c r="B175" s="17" t="s">
        <v>1</v>
      </c>
      <c r="C175" s="17" t="s">
        <v>31</v>
      </c>
      <c r="D175" s="17" t="s">
        <v>188</v>
      </c>
      <c r="E175" s="17" t="s">
        <v>190</v>
      </c>
      <c r="F175" s="6" t="s">
        <v>0</v>
      </c>
      <c r="G175" s="14">
        <f t="shared" si="13"/>
        <v>95668.9</v>
      </c>
      <c r="H175" s="14">
        <f t="shared" si="13"/>
        <v>86820.2</v>
      </c>
      <c r="I175" s="14">
        <f t="shared" si="8"/>
        <v>90.75070372921607</v>
      </c>
    </row>
    <row r="176" spans="1:9" ht="31.5" x14ac:dyDescent="0.25">
      <c r="A176" s="17" t="s">
        <v>191</v>
      </c>
      <c r="B176" s="17" t="s">
        <v>1</v>
      </c>
      <c r="C176" s="17" t="s">
        <v>31</v>
      </c>
      <c r="D176" s="17" t="s">
        <v>188</v>
      </c>
      <c r="E176" s="17" t="s">
        <v>192</v>
      </c>
      <c r="F176" s="6" t="s">
        <v>0</v>
      </c>
      <c r="G176" s="14">
        <f t="shared" si="13"/>
        <v>95668.9</v>
      </c>
      <c r="H176" s="14">
        <f t="shared" si="13"/>
        <v>86820.2</v>
      </c>
      <c r="I176" s="14">
        <f t="shared" si="8"/>
        <v>90.75070372921607</v>
      </c>
    </row>
    <row r="177" spans="1:9" ht="94.5" x14ac:dyDescent="0.25">
      <c r="A177" s="17" t="s">
        <v>193</v>
      </c>
      <c r="B177" s="17" t="s">
        <v>1</v>
      </c>
      <c r="C177" s="17" t="s">
        <v>31</v>
      </c>
      <c r="D177" s="17" t="s">
        <v>188</v>
      </c>
      <c r="E177" s="17" t="s">
        <v>194</v>
      </c>
      <c r="F177" s="6" t="s">
        <v>0</v>
      </c>
      <c r="G177" s="14">
        <f>G178+G181</f>
        <v>95668.9</v>
      </c>
      <c r="H177" s="14">
        <f>H178+H181</f>
        <v>86820.2</v>
      </c>
      <c r="I177" s="14">
        <f t="shared" si="8"/>
        <v>90.75070372921607</v>
      </c>
    </row>
    <row r="178" spans="1:9" ht="78.75" x14ac:dyDescent="0.25">
      <c r="A178" s="17" t="s">
        <v>195</v>
      </c>
      <c r="B178" s="17" t="s">
        <v>1</v>
      </c>
      <c r="C178" s="17" t="s">
        <v>31</v>
      </c>
      <c r="D178" s="17" t="s">
        <v>188</v>
      </c>
      <c r="E178" s="17" t="s">
        <v>196</v>
      </c>
      <c r="F178" s="6" t="s">
        <v>0</v>
      </c>
      <c r="G178" s="14">
        <f>G179+G180</f>
        <v>16982.899999999998</v>
      </c>
      <c r="H178" s="14">
        <f>H179+H180</f>
        <v>16772.7</v>
      </c>
      <c r="I178" s="14">
        <f t="shared" si="8"/>
        <v>98.762284415500318</v>
      </c>
    </row>
    <row r="179" spans="1:9" ht="31.5" x14ac:dyDescent="0.25">
      <c r="A179" s="18" t="s">
        <v>22</v>
      </c>
      <c r="B179" s="18" t="s">
        <v>1</v>
      </c>
      <c r="C179" s="18" t="s">
        <v>31</v>
      </c>
      <c r="D179" s="18" t="s">
        <v>188</v>
      </c>
      <c r="E179" s="18" t="s">
        <v>196</v>
      </c>
      <c r="F179" s="19" t="s">
        <v>23</v>
      </c>
      <c r="G179" s="15">
        <v>16410.599999999999</v>
      </c>
      <c r="H179" s="15">
        <v>16200.4</v>
      </c>
      <c r="I179" s="15">
        <f t="shared" si="8"/>
        <v>98.719120568413103</v>
      </c>
    </row>
    <row r="180" spans="1:9" x14ac:dyDescent="0.25">
      <c r="A180" s="18" t="s">
        <v>26</v>
      </c>
      <c r="B180" s="18" t="s">
        <v>1</v>
      </c>
      <c r="C180" s="18" t="s">
        <v>31</v>
      </c>
      <c r="D180" s="18" t="s">
        <v>188</v>
      </c>
      <c r="E180" s="18" t="s">
        <v>196</v>
      </c>
      <c r="F180" s="19" t="s">
        <v>27</v>
      </c>
      <c r="G180" s="15">
        <v>572.29999999999995</v>
      </c>
      <c r="H180" s="15">
        <v>572.29999999999995</v>
      </c>
      <c r="I180" s="15">
        <f t="shared" si="8"/>
        <v>100</v>
      </c>
    </row>
    <row r="181" spans="1:9" ht="63" x14ac:dyDescent="0.25">
      <c r="A181" s="17" t="s">
        <v>197</v>
      </c>
      <c r="B181" s="17" t="s">
        <v>1</v>
      </c>
      <c r="C181" s="17" t="s">
        <v>31</v>
      </c>
      <c r="D181" s="17" t="s">
        <v>188</v>
      </c>
      <c r="E181" s="17" t="s">
        <v>198</v>
      </c>
      <c r="F181" s="6" t="s">
        <v>0</v>
      </c>
      <c r="G181" s="14">
        <f>G182</f>
        <v>78686</v>
      </c>
      <c r="H181" s="14">
        <f>H182</f>
        <v>70047.5</v>
      </c>
      <c r="I181" s="14">
        <f t="shared" si="8"/>
        <v>89.02155402485829</v>
      </c>
    </row>
    <row r="182" spans="1:9" ht="31.5" x14ac:dyDescent="0.25">
      <c r="A182" s="18" t="s">
        <v>22</v>
      </c>
      <c r="B182" s="18" t="s">
        <v>1</v>
      </c>
      <c r="C182" s="18" t="s">
        <v>31</v>
      </c>
      <c r="D182" s="18" t="s">
        <v>188</v>
      </c>
      <c r="E182" s="18" t="s">
        <v>198</v>
      </c>
      <c r="F182" s="19" t="s">
        <v>23</v>
      </c>
      <c r="G182" s="15">
        <v>78686</v>
      </c>
      <c r="H182" s="15">
        <v>70047.5</v>
      </c>
      <c r="I182" s="15">
        <f t="shared" si="8"/>
        <v>89.02155402485829</v>
      </c>
    </row>
    <row r="183" spans="1:9" x14ac:dyDescent="0.25">
      <c r="A183" s="17" t="s">
        <v>199</v>
      </c>
      <c r="B183" s="17" t="s">
        <v>1</v>
      </c>
      <c r="C183" s="17" t="s">
        <v>31</v>
      </c>
      <c r="D183" s="17" t="s">
        <v>131</v>
      </c>
      <c r="E183" s="17" t="s">
        <v>0</v>
      </c>
      <c r="F183" s="6" t="s">
        <v>0</v>
      </c>
      <c r="G183" s="14">
        <f>G184+G201</f>
        <v>542451.60000000009</v>
      </c>
      <c r="H183" s="14">
        <f>H184+H201</f>
        <v>498931.5</v>
      </c>
      <c r="I183" s="14">
        <f t="shared" si="8"/>
        <v>91.977145979475381</v>
      </c>
    </row>
    <row r="184" spans="1:9" ht="47.25" x14ac:dyDescent="0.25">
      <c r="A184" s="17" t="s">
        <v>189</v>
      </c>
      <c r="B184" s="17" t="s">
        <v>1</v>
      </c>
      <c r="C184" s="17" t="s">
        <v>31</v>
      </c>
      <c r="D184" s="17" t="s">
        <v>131</v>
      </c>
      <c r="E184" s="17" t="s">
        <v>190</v>
      </c>
      <c r="F184" s="6" t="s">
        <v>0</v>
      </c>
      <c r="G184" s="14">
        <f>G185+G197</f>
        <v>468525.60000000009</v>
      </c>
      <c r="H184" s="14">
        <f>H185+H197</f>
        <v>425006.60000000003</v>
      </c>
      <c r="I184" s="14">
        <f t="shared" si="8"/>
        <v>90.711500075983025</v>
      </c>
    </row>
    <row r="185" spans="1:9" x14ac:dyDescent="0.25">
      <c r="A185" s="17" t="s">
        <v>200</v>
      </c>
      <c r="B185" s="17" t="s">
        <v>1</v>
      </c>
      <c r="C185" s="17" t="s">
        <v>31</v>
      </c>
      <c r="D185" s="17" t="s">
        <v>131</v>
      </c>
      <c r="E185" s="17" t="s">
        <v>201</v>
      </c>
      <c r="F185" s="6" t="s">
        <v>0</v>
      </c>
      <c r="G185" s="14">
        <f>G186</f>
        <v>468225.60000000009</v>
      </c>
      <c r="H185" s="14">
        <f>H186</f>
        <v>424706.60000000003</v>
      </c>
      <c r="I185" s="14">
        <f t="shared" si="8"/>
        <v>90.705548778195805</v>
      </c>
    </row>
    <row r="186" spans="1:9" ht="47.25" x14ac:dyDescent="0.25">
      <c r="A186" s="17" t="s">
        <v>202</v>
      </c>
      <c r="B186" s="17" t="s">
        <v>1</v>
      </c>
      <c r="C186" s="17" t="s">
        <v>31</v>
      </c>
      <c r="D186" s="17" t="s">
        <v>131</v>
      </c>
      <c r="E186" s="17" t="s">
        <v>203</v>
      </c>
      <c r="F186" s="6" t="s">
        <v>0</v>
      </c>
      <c r="G186" s="14">
        <f>G187+G191+G193+G195</f>
        <v>468225.60000000009</v>
      </c>
      <c r="H186" s="14">
        <f>H187+H191+H193+H195</f>
        <v>424706.60000000003</v>
      </c>
      <c r="I186" s="14">
        <f t="shared" si="8"/>
        <v>90.705548778195805</v>
      </c>
    </row>
    <row r="187" spans="1:9" ht="47.25" x14ac:dyDescent="0.25">
      <c r="A187" s="17" t="s">
        <v>204</v>
      </c>
      <c r="B187" s="17" t="s">
        <v>1</v>
      </c>
      <c r="C187" s="17" t="s">
        <v>31</v>
      </c>
      <c r="D187" s="17" t="s">
        <v>131</v>
      </c>
      <c r="E187" s="17" t="s">
        <v>205</v>
      </c>
      <c r="F187" s="6" t="s">
        <v>0</v>
      </c>
      <c r="G187" s="14">
        <f>G188+G189+G190</f>
        <v>283770.60000000003</v>
      </c>
      <c r="H187" s="14">
        <f>H188+H189+H190</f>
        <v>283770.60000000003</v>
      </c>
      <c r="I187" s="14">
        <f t="shared" si="8"/>
        <v>100</v>
      </c>
    </row>
    <row r="188" spans="1:9" ht="31.5" x14ac:dyDescent="0.25">
      <c r="A188" s="18" t="s">
        <v>22</v>
      </c>
      <c r="B188" s="18" t="s">
        <v>1</v>
      </c>
      <c r="C188" s="18" t="s">
        <v>31</v>
      </c>
      <c r="D188" s="18" t="s">
        <v>131</v>
      </c>
      <c r="E188" s="18" t="s">
        <v>205</v>
      </c>
      <c r="F188" s="19" t="s">
        <v>23</v>
      </c>
      <c r="G188" s="15">
        <v>20831.2</v>
      </c>
      <c r="H188" s="15">
        <v>20831.2</v>
      </c>
      <c r="I188" s="15">
        <f t="shared" si="8"/>
        <v>100</v>
      </c>
    </row>
    <row r="189" spans="1:9" x14ac:dyDescent="0.25">
      <c r="A189" s="18" t="s">
        <v>95</v>
      </c>
      <c r="B189" s="18" t="s">
        <v>1</v>
      </c>
      <c r="C189" s="18" t="s">
        <v>31</v>
      </c>
      <c r="D189" s="18" t="s">
        <v>131</v>
      </c>
      <c r="E189" s="18" t="s">
        <v>205</v>
      </c>
      <c r="F189" s="19" t="s">
        <v>96</v>
      </c>
      <c r="G189" s="15">
        <v>261760.2</v>
      </c>
      <c r="H189" s="15">
        <v>261760.2</v>
      </c>
      <c r="I189" s="15">
        <f t="shared" si="8"/>
        <v>100</v>
      </c>
    </row>
    <row r="190" spans="1:9" x14ac:dyDescent="0.25">
      <c r="A190" s="18" t="s">
        <v>26</v>
      </c>
      <c r="B190" s="18" t="s">
        <v>1</v>
      </c>
      <c r="C190" s="18" t="s">
        <v>31</v>
      </c>
      <c r="D190" s="18" t="s">
        <v>131</v>
      </c>
      <c r="E190" s="18" t="s">
        <v>205</v>
      </c>
      <c r="F190" s="19" t="s">
        <v>27</v>
      </c>
      <c r="G190" s="15">
        <v>1179.2</v>
      </c>
      <c r="H190" s="15">
        <v>1179.2</v>
      </c>
      <c r="I190" s="15">
        <f t="shared" si="8"/>
        <v>100</v>
      </c>
    </row>
    <row r="191" spans="1:9" ht="63" x14ac:dyDescent="0.25">
      <c r="A191" s="17" t="s">
        <v>206</v>
      </c>
      <c r="B191" s="17" t="s">
        <v>1</v>
      </c>
      <c r="C191" s="17" t="s">
        <v>31</v>
      </c>
      <c r="D191" s="17" t="s">
        <v>131</v>
      </c>
      <c r="E191" s="17" t="s">
        <v>207</v>
      </c>
      <c r="F191" s="6" t="s">
        <v>0</v>
      </c>
      <c r="G191" s="14">
        <f>G192</f>
        <v>7687.9</v>
      </c>
      <c r="H191" s="14">
        <f>H192</f>
        <v>7608.8</v>
      </c>
      <c r="I191" s="14">
        <f t="shared" si="8"/>
        <v>98.971110446285721</v>
      </c>
    </row>
    <row r="192" spans="1:9" x14ac:dyDescent="0.25">
      <c r="A192" s="18" t="s">
        <v>95</v>
      </c>
      <c r="B192" s="18" t="s">
        <v>1</v>
      </c>
      <c r="C192" s="18" t="s">
        <v>31</v>
      </c>
      <c r="D192" s="18" t="s">
        <v>131</v>
      </c>
      <c r="E192" s="18" t="s">
        <v>207</v>
      </c>
      <c r="F192" s="19" t="s">
        <v>96</v>
      </c>
      <c r="G192" s="15">
        <v>7687.9</v>
      </c>
      <c r="H192" s="15">
        <v>7608.8</v>
      </c>
      <c r="I192" s="15">
        <f t="shared" si="8"/>
        <v>98.971110446285721</v>
      </c>
    </row>
    <row r="193" spans="1:9" ht="47.25" x14ac:dyDescent="0.25">
      <c r="A193" s="17" t="s">
        <v>208</v>
      </c>
      <c r="B193" s="17" t="s">
        <v>1</v>
      </c>
      <c r="C193" s="17" t="s">
        <v>31</v>
      </c>
      <c r="D193" s="17" t="s">
        <v>131</v>
      </c>
      <c r="E193" s="17" t="s">
        <v>209</v>
      </c>
      <c r="F193" s="6" t="s">
        <v>0</v>
      </c>
      <c r="G193" s="14">
        <f>G194</f>
        <v>133244.1</v>
      </c>
      <c r="H193" s="14">
        <f>H194</f>
        <v>132909</v>
      </c>
      <c r="I193" s="14">
        <f t="shared" si="8"/>
        <v>99.748506688101003</v>
      </c>
    </row>
    <row r="194" spans="1:9" x14ac:dyDescent="0.25">
      <c r="A194" s="18" t="s">
        <v>95</v>
      </c>
      <c r="B194" s="18" t="s">
        <v>1</v>
      </c>
      <c r="C194" s="18" t="s">
        <v>31</v>
      </c>
      <c r="D194" s="18" t="s">
        <v>131</v>
      </c>
      <c r="E194" s="18" t="s">
        <v>209</v>
      </c>
      <c r="F194" s="19" t="s">
        <v>96</v>
      </c>
      <c r="G194" s="15">
        <v>133244.1</v>
      </c>
      <c r="H194" s="15">
        <v>132909</v>
      </c>
      <c r="I194" s="15">
        <f t="shared" si="8"/>
        <v>99.748506688101003</v>
      </c>
    </row>
    <row r="195" spans="1:9" ht="78.75" x14ac:dyDescent="0.25">
      <c r="A195" s="17" t="s">
        <v>210</v>
      </c>
      <c r="B195" s="17" t="s">
        <v>1</v>
      </c>
      <c r="C195" s="17" t="s">
        <v>31</v>
      </c>
      <c r="D195" s="17" t="s">
        <v>131</v>
      </c>
      <c r="E195" s="17" t="s">
        <v>211</v>
      </c>
      <c r="F195" s="6" t="s">
        <v>0</v>
      </c>
      <c r="G195" s="14">
        <f>G196</f>
        <v>43523</v>
      </c>
      <c r="H195" s="14">
        <f>H196</f>
        <v>418.2</v>
      </c>
      <c r="I195" s="14">
        <f t="shared" si="8"/>
        <v>0.96087126346988938</v>
      </c>
    </row>
    <row r="196" spans="1:9" x14ac:dyDescent="0.25">
      <c r="A196" s="18" t="s">
        <v>95</v>
      </c>
      <c r="B196" s="18" t="s">
        <v>1</v>
      </c>
      <c r="C196" s="18" t="s">
        <v>31</v>
      </c>
      <c r="D196" s="18" t="s">
        <v>131</v>
      </c>
      <c r="E196" s="18" t="s">
        <v>211</v>
      </c>
      <c r="F196" s="19" t="s">
        <v>96</v>
      </c>
      <c r="G196" s="15">
        <v>43523</v>
      </c>
      <c r="H196" s="15">
        <v>418.2</v>
      </c>
      <c r="I196" s="12">
        <f t="shared" si="8"/>
        <v>0.96087126346988938</v>
      </c>
    </row>
    <row r="197" spans="1:9" x14ac:dyDescent="0.25">
      <c r="A197" s="17" t="s">
        <v>8</v>
      </c>
      <c r="B197" s="17" t="s">
        <v>1</v>
      </c>
      <c r="C197" s="17" t="s">
        <v>31</v>
      </c>
      <c r="D197" s="17" t="s">
        <v>131</v>
      </c>
      <c r="E197" s="17" t="s">
        <v>212</v>
      </c>
      <c r="F197" s="6" t="s">
        <v>0</v>
      </c>
      <c r="G197" s="14">
        <f t="shared" ref="G197:H199" si="14">G198</f>
        <v>300</v>
      </c>
      <c r="H197" s="14">
        <f t="shared" si="14"/>
        <v>300</v>
      </c>
      <c r="I197" s="11">
        <f t="shared" si="8"/>
        <v>100</v>
      </c>
    </row>
    <row r="198" spans="1:9" ht="47.25" x14ac:dyDescent="0.25">
      <c r="A198" s="17" t="s">
        <v>10</v>
      </c>
      <c r="B198" s="17" t="s">
        <v>1</v>
      </c>
      <c r="C198" s="17" t="s">
        <v>31</v>
      </c>
      <c r="D198" s="17" t="s">
        <v>131</v>
      </c>
      <c r="E198" s="17" t="s">
        <v>213</v>
      </c>
      <c r="F198" s="6" t="s">
        <v>0</v>
      </c>
      <c r="G198" s="14">
        <f t="shared" si="14"/>
        <v>300</v>
      </c>
      <c r="H198" s="14">
        <f t="shared" si="14"/>
        <v>300</v>
      </c>
      <c r="I198" s="14">
        <f t="shared" si="8"/>
        <v>100</v>
      </c>
    </row>
    <row r="199" spans="1:9" ht="94.5" x14ac:dyDescent="0.25">
      <c r="A199" s="17" t="s">
        <v>214</v>
      </c>
      <c r="B199" s="17" t="s">
        <v>1</v>
      </c>
      <c r="C199" s="17" t="s">
        <v>31</v>
      </c>
      <c r="D199" s="17" t="s">
        <v>131</v>
      </c>
      <c r="E199" s="17" t="s">
        <v>215</v>
      </c>
      <c r="F199" s="6" t="s">
        <v>0</v>
      </c>
      <c r="G199" s="14">
        <f t="shared" si="14"/>
        <v>300</v>
      </c>
      <c r="H199" s="14">
        <f t="shared" si="14"/>
        <v>300</v>
      </c>
      <c r="I199" s="14">
        <f t="shared" si="8"/>
        <v>100</v>
      </c>
    </row>
    <row r="200" spans="1:9" x14ac:dyDescent="0.25">
      <c r="A200" s="18" t="s">
        <v>95</v>
      </c>
      <c r="B200" s="18" t="s">
        <v>1</v>
      </c>
      <c r="C200" s="18" t="s">
        <v>31</v>
      </c>
      <c r="D200" s="18" t="s">
        <v>131</v>
      </c>
      <c r="E200" s="18" t="s">
        <v>215</v>
      </c>
      <c r="F200" s="19" t="s">
        <v>96</v>
      </c>
      <c r="G200" s="15">
        <v>300</v>
      </c>
      <c r="H200" s="15">
        <v>300</v>
      </c>
      <c r="I200" s="15">
        <f t="shared" si="8"/>
        <v>100</v>
      </c>
    </row>
    <row r="201" spans="1:9" ht="31.5" x14ac:dyDescent="0.25">
      <c r="A201" s="17" t="s">
        <v>216</v>
      </c>
      <c r="B201" s="17" t="s">
        <v>1</v>
      </c>
      <c r="C201" s="17" t="s">
        <v>31</v>
      </c>
      <c r="D201" s="17" t="s">
        <v>131</v>
      </c>
      <c r="E201" s="17" t="s">
        <v>217</v>
      </c>
      <c r="F201" s="6" t="s">
        <v>0</v>
      </c>
      <c r="G201" s="14">
        <f t="shared" ref="G201:H204" si="15">G202</f>
        <v>73926</v>
      </c>
      <c r="H201" s="14">
        <f t="shared" si="15"/>
        <v>73924.899999999994</v>
      </c>
      <c r="I201" s="14">
        <f t="shared" si="8"/>
        <v>99.998512025539043</v>
      </c>
    </row>
    <row r="202" spans="1:9" x14ac:dyDescent="0.25">
      <c r="A202" s="17" t="s">
        <v>218</v>
      </c>
      <c r="B202" s="17" t="s">
        <v>1</v>
      </c>
      <c r="C202" s="17" t="s">
        <v>31</v>
      </c>
      <c r="D202" s="17" t="s">
        <v>131</v>
      </c>
      <c r="E202" s="17" t="s">
        <v>219</v>
      </c>
      <c r="F202" s="6" t="s">
        <v>0</v>
      </c>
      <c r="G202" s="14">
        <f t="shared" si="15"/>
        <v>73926</v>
      </c>
      <c r="H202" s="14">
        <f t="shared" si="15"/>
        <v>73924.899999999994</v>
      </c>
      <c r="I202" s="14">
        <f t="shared" si="8"/>
        <v>99.998512025539043</v>
      </c>
    </row>
    <row r="203" spans="1:9" ht="31.5" x14ac:dyDescent="0.25">
      <c r="A203" s="17" t="s">
        <v>220</v>
      </c>
      <c r="B203" s="17" t="s">
        <v>1</v>
      </c>
      <c r="C203" s="17" t="s">
        <v>31</v>
      </c>
      <c r="D203" s="17" t="s">
        <v>131</v>
      </c>
      <c r="E203" s="17" t="s">
        <v>221</v>
      </c>
      <c r="F203" s="6" t="s">
        <v>0</v>
      </c>
      <c r="G203" s="14">
        <f t="shared" si="15"/>
        <v>73926</v>
      </c>
      <c r="H203" s="14">
        <f t="shared" si="15"/>
        <v>73924.899999999994</v>
      </c>
      <c r="I203" s="14">
        <f t="shared" si="8"/>
        <v>99.998512025539043</v>
      </c>
    </row>
    <row r="204" spans="1:9" x14ac:dyDescent="0.25">
      <c r="A204" s="17" t="s">
        <v>222</v>
      </c>
      <c r="B204" s="17" t="s">
        <v>1</v>
      </c>
      <c r="C204" s="17" t="s">
        <v>31</v>
      </c>
      <c r="D204" s="17" t="s">
        <v>131</v>
      </c>
      <c r="E204" s="17" t="s">
        <v>223</v>
      </c>
      <c r="F204" s="6" t="s">
        <v>0</v>
      </c>
      <c r="G204" s="14">
        <f t="shared" si="15"/>
        <v>73926</v>
      </c>
      <c r="H204" s="14">
        <f t="shared" si="15"/>
        <v>73924.899999999994</v>
      </c>
      <c r="I204" s="14">
        <f t="shared" si="8"/>
        <v>99.998512025539043</v>
      </c>
    </row>
    <row r="205" spans="1:9" x14ac:dyDescent="0.25">
      <c r="A205" s="18" t="s">
        <v>95</v>
      </c>
      <c r="B205" s="18" t="s">
        <v>1</v>
      </c>
      <c r="C205" s="18" t="s">
        <v>31</v>
      </c>
      <c r="D205" s="18" t="s">
        <v>131</v>
      </c>
      <c r="E205" s="18" t="s">
        <v>223</v>
      </c>
      <c r="F205" s="19" t="s">
        <v>96</v>
      </c>
      <c r="G205" s="15">
        <v>73926</v>
      </c>
      <c r="H205" s="15">
        <v>73924.899999999994</v>
      </c>
      <c r="I205" s="12">
        <f t="shared" si="8"/>
        <v>99.998512025539043</v>
      </c>
    </row>
    <row r="206" spans="1:9" x14ac:dyDescent="0.25">
      <c r="A206" s="17" t="s">
        <v>228</v>
      </c>
      <c r="B206" s="17" t="s">
        <v>1</v>
      </c>
      <c r="C206" s="17" t="s">
        <v>31</v>
      </c>
      <c r="D206" s="17" t="s">
        <v>229</v>
      </c>
      <c r="E206" s="17" t="s">
        <v>0</v>
      </c>
      <c r="F206" s="6" t="s">
        <v>0</v>
      </c>
      <c r="G206" s="14">
        <f>G207</f>
        <v>5543</v>
      </c>
      <c r="H206" s="14">
        <f>H207</f>
        <v>5337</v>
      </c>
      <c r="I206" s="14">
        <f t="shared" ref="I206:I266" si="16">H206/G206*100</f>
        <v>96.283600938120145</v>
      </c>
    </row>
    <row r="207" spans="1:9" ht="31.5" x14ac:dyDescent="0.25">
      <c r="A207" s="17" t="s">
        <v>45</v>
      </c>
      <c r="B207" s="17" t="s">
        <v>1</v>
      </c>
      <c r="C207" s="17" t="s">
        <v>31</v>
      </c>
      <c r="D207" s="17" t="s">
        <v>229</v>
      </c>
      <c r="E207" s="17" t="s">
        <v>46</v>
      </c>
      <c r="F207" s="6" t="s">
        <v>0</v>
      </c>
      <c r="G207" s="14">
        <f>G208+G212</f>
        <v>5543</v>
      </c>
      <c r="H207" s="14">
        <f>H208+H212</f>
        <v>5337</v>
      </c>
      <c r="I207" s="14">
        <f t="shared" si="16"/>
        <v>96.283600938120145</v>
      </c>
    </row>
    <row r="208" spans="1:9" ht="94.5" x14ac:dyDescent="0.25">
      <c r="A208" s="17" t="s">
        <v>115</v>
      </c>
      <c r="B208" s="17" t="s">
        <v>1</v>
      </c>
      <c r="C208" s="17" t="s">
        <v>31</v>
      </c>
      <c r="D208" s="17" t="s">
        <v>229</v>
      </c>
      <c r="E208" s="17" t="s">
        <v>116</v>
      </c>
      <c r="F208" s="6" t="s">
        <v>0</v>
      </c>
      <c r="G208" s="14">
        <f t="shared" ref="G208:H210" si="17">G209</f>
        <v>1926</v>
      </c>
      <c r="H208" s="14">
        <f t="shared" si="17"/>
        <v>1720</v>
      </c>
      <c r="I208" s="14">
        <f t="shared" si="16"/>
        <v>89.30425752855659</v>
      </c>
    </row>
    <row r="209" spans="1:9" ht="78.75" x14ac:dyDescent="0.25">
      <c r="A209" s="17" t="s">
        <v>230</v>
      </c>
      <c r="B209" s="17" t="s">
        <v>1</v>
      </c>
      <c r="C209" s="17" t="s">
        <v>31</v>
      </c>
      <c r="D209" s="17" t="s">
        <v>229</v>
      </c>
      <c r="E209" s="17" t="s">
        <v>231</v>
      </c>
      <c r="F209" s="6" t="s">
        <v>0</v>
      </c>
      <c r="G209" s="14">
        <f t="shared" si="17"/>
        <v>1926</v>
      </c>
      <c r="H209" s="14">
        <f t="shared" si="17"/>
        <v>1720</v>
      </c>
      <c r="I209" s="14">
        <f t="shared" si="16"/>
        <v>89.30425752855659</v>
      </c>
    </row>
    <row r="210" spans="1:9" ht="141.75" x14ac:dyDescent="0.25">
      <c r="A210" s="17" t="s">
        <v>232</v>
      </c>
      <c r="B210" s="17" t="s">
        <v>1</v>
      </c>
      <c r="C210" s="17" t="s">
        <v>31</v>
      </c>
      <c r="D210" s="17" t="s">
        <v>229</v>
      </c>
      <c r="E210" s="17" t="s">
        <v>233</v>
      </c>
      <c r="F210" s="6" t="s">
        <v>0</v>
      </c>
      <c r="G210" s="14">
        <f t="shared" si="17"/>
        <v>1926</v>
      </c>
      <c r="H210" s="14">
        <f t="shared" si="17"/>
        <v>1720</v>
      </c>
      <c r="I210" s="14">
        <f t="shared" si="16"/>
        <v>89.30425752855659</v>
      </c>
    </row>
    <row r="211" spans="1:9" x14ac:dyDescent="0.25">
      <c r="A211" s="18" t="s">
        <v>95</v>
      </c>
      <c r="B211" s="18" t="s">
        <v>1</v>
      </c>
      <c r="C211" s="18" t="s">
        <v>31</v>
      </c>
      <c r="D211" s="18" t="s">
        <v>229</v>
      </c>
      <c r="E211" s="18" t="s">
        <v>233</v>
      </c>
      <c r="F211" s="19" t="s">
        <v>96</v>
      </c>
      <c r="G211" s="15">
        <v>1926</v>
      </c>
      <c r="H211" s="15">
        <v>1720</v>
      </c>
      <c r="I211" s="15">
        <f t="shared" si="16"/>
        <v>89.30425752855659</v>
      </c>
    </row>
    <row r="212" spans="1:9" ht="63" x14ac:dyDescent="0.25">
      <c r="A212" s="17" t="s">
        <v>47</v>
      </c>
      <c r="B212" s="17" t="s">
        <v>1</v>
      </c>
      <c r="C212" s="17" t="s">
        <v>31</v>
      </c>
      <c r="D212" s="17" t="s">
        <v>229</v>
      </c>
      <c r="E212" s="17" t="s">
        <v>48</v>
      </c>
      <c r="F212" s="6" t="s">
        <v>0</v>
      </c>
      <c r="G212" s="14">
        <f t="shared" ref="G212:H214" si="18">G213</f>
        <v>3617</v>
      </c>
      <c r="H212" s="14">
        <f t="shared" si="18"/>
        <v>3617</v>
      </c>
      <c r="I212" s="14">
        <f t="shared" si="16"/>
        <v>100</v>
      </c>
    </row>
    <row r="213" spans="1:9" ht="31.5" x14ac:dyDescent="0.25">
      <c r="A213" s="17" t="s">
        <v>234</v>
      </c>
      <c r="B213" s="17" t="s">
        <v>1</v>
      </c>
      <c r="C213" s="17" t="s">
        <v>31</v>
      </c>
      <c r="D213" s="17" t="s">
        <v>229</v>
      </c>
      <c r="E213" s="17" t="s">
        <v>235</v>
      </c>
      <c r="F213" s="6" t="s">
        <v>0</v>
      </c>
      <c r="G213" s="14">
        <f t="shared" si="18"/>
        <v>3617</v>
      </c>
      <c r="H213" s="14">
        <f t="shared" si="18"/>
        <v>3617</v>
      </c>
      <c r="I213" s="14">
        <f t="shared" si="16"/>
        <v>100</v>
      </c>
    </row>
    <row r="214" spans="1:9" ht="47.25" x14ac:dyDescent="0.25">
      <c r="A214" s="17" t="s">
        <v>236</v>
      </c>
      <c r="B214" s="17" t="s">
        <v>1</v>
      </c>
      <c r="C214" s="17" t="s">
        <v>31</v>
      </c>
      <c r="D214" s="17" t="s">
        <v>229</v>
      </c>
      <c r="E214" s="17" t="s">
        <v>237</v>
      </c>
      <c r="F214" s="6" t="s">
        <v>0</v>
      </c>
      <c r="G214" s="14">
        <f t="shared" si="18"/>
        <v>3617</v>
      </c>
      <c r="H214" s="14">
        <f t="shared" si="18"/>
        <v>3617</v>
      </c>
      <c r="I214" s="14">
        <f t="shared" si="16"/>
        <v>100</v>
      </c>
    </row>
    <row r="215" spans="1:9" ht="31.5" x14ac:dyDescent="0.25">
      <c r="A215" s="18" t="s">
        <v>22</v>
      </c>
      <c r="B215" s="18" t="s">
        <v>1</v>
      </c>
      <c r="C215" s="18" t="s">
        <v>31</v>
      </c>
      <c r="D215" s="18" t="s">
        <v>229</v>
      </c>
      <c r="E215" s="18" t="s">
        <v>237</v>
      </c>
      <c r="F215" s="19" t="s">
        <v>23</v>
      </c>
      <c r="G215" s="15">
        <v>3617</v>
      </c>
      <c r="H215" s="15">
        <v>3617</v>
      </c>
      <c r="I215" s="15">
        <f t="shared" si="16"/>
        <v>100</v>
      </c>
    </row>
    <row r="216" spans="1:9" ht="31.5" x14ac:dyDescent="0.25">
      <c r="A216" s="17" t="s">
        <v>238</v>
      </c>
      <c r="B216" s="17" t="s">
        <v>1</v>
      </c>
      <c r="C216" s="17" t="s">
        <v>31</v>
      </c>
      <c r="D216" s="17" t="s">
        <v>239</v>
      </c>
      <c r="E216" s="17" t="s">
        <v>0</v>
      </c>
      <c r="F216" s="6" t="s">
        <v>0</v>
      </c>
      <c r="G216" s="14">
        <f>G217+G222+G228+G245+G257+G268</f>
        <v>134132.29999999999</v>
      </c>
      <c r="H216" s="14">
        <f>H217+H222+H228+H245+H257+H268</f>
        <v>131263</v>
      </c>
      <c r="I216" s="14">
        <f t="shared" si="16"/>
        <v>97.860843361367856</v>
      </c>
    </row>
    <row r="217" spans="1:9" ht="47.25" x14ac:dyDescent="0.25">
      <c r="A217" s="17" t="s">
        <v>132</v>
      </c>
      <c r="B217" s="17" t="s">
        <v>1</v>
      </c>
      <c r="C217" s="17" t="s">
        <v>31</v>
      </c>
      <c r="D217" s="17" t="s">
        <v>239</v>
      </c>
      <c r="E217" s="17" t="s">
        <v>133</v>
      </c>
      <c r="F217" s="6" t="s">
        <v>0</v>
      </c>
      <c r="G217" s="14">
        <f t="shared" ref="G217:H220" si="19">G218</f>
        <v>2599</v>
      </c>
      <c r="H217" s="14">
        <f t="shared" si="19"/>
        <v>2373.6</v>
      </c>
      <c r="I217" s="14">
        <f t="shared" si="16"/>
        <v>91.327433628318573</v>
      </c>
    </row>
    <row r="218" spans="1:9" ht="31.5" x14ac:dyDescent="0.25">
      <c r="A218" s="17" t="s">
        <v>160</v>
      </c>
      <c r="B218" s="17" t="s">
        <v>1</v>
      </c>
      <c r="C218" s="17" t="s">
        <v>31</v>
      </c>
      <c r="D218" s="17" t="s">
        <v>239</v>
      </c>
      <c r="E218" s="17" t="s">
        <v>161</v>
      </c>
      <c r="F218" s="6" t="s">
        <v>0</v>
      </c>
      <c r="G218" s="14">
        <f t="shared" si="19"/>
        <v>2599</v>
      </c>
      <c r="H218" s="14">
        <f t="shared" si="19"/>
        <v>2373.6</v>
      </c>
      <c r="I218" s="14">
        <f t="shared" si="16"/>
        <v>91.327433628318573</v>
      </c>
    </row>
    <row r="219" spans="1:9" ht="31.5" x14ac:dyDescent="0.25">
      <c r="A219" s="17" t="s">
        <v>240</v>
      </c>
      <c r="B219" s="17" t="s">
        <v>1</v>
      </c>
      <c r="C219" s="17" t="s">
        <v>31</v>
      </c>
      <c r="D219" s="17" t="s">
        <v>239</v>
      </c>
      <c r="E219" s="17" t="s">
        <v>241</v>
      </c>
      <c r="F219" s="6" t="s">
        <v>0</v>
      </c>
      <c r="G219" s="14">
        <f t="shared" si="19"/>
        <v>2599</v>
      </c>
      <c r="H219" s="14">
        <f t="shared" si="19"/>
        <v>2373.6</v>
      </c>
      <c r="I219" s="14">
        <f t="shared" si="16"/>
        <v>91.327433628318573</v>
      </c>
    </row>
    <row r="220" spans="1:9" ht="94.5" x14ac:dyDescent="0.25">
      <c r="A220" s="17" t="s">
        <v>242</v>
      </c>
      <c r="B220" s="17" t="s">
        <v>1</v>
      </c>
      <c r="C220" s="17" t="s">
        <v>31</v>
      </c>
      <c r="D220" s="17" t="s">
        <v>239</v>
      </c>
      <c r="E220" s="17" t="s">
        <v>243</v>
      </c>
      <c r="F220" s="6" t="s">
        <v>0</v>
      </c>
      <c r="G220" s="14">
        <f t="shared" si="19"/>
        <v>2599</v>
      </c>
      <c r="H220" s="14">
        <f t="shared" si="19"/>
        <v>2373.6</v>
      </c>
      <c r="I220" s="14">
        <f t="shared" si="16"/>
        <v>91.327433628318573</v>
      </c>
    </row>
    <row r="221" spans="1:9" ht="31.5" x14ac:dyDescent="0.25">
      <c r="A221" s="18" t="s">
        <v>22</v>
      </c>
      <c r="B221" s="18" t="s">
        <v>1</v>
      </c>
      <c r="C221" s="18" t="s">
        <v>31</v>
      </c>
      <c r="D221" s="18" t="s">
        <v>239</v>
      </c>
      <c r="E221" s="18" t="s">
        <v>243</v>
      </c>
      <c r="F221" s="19" t="s">
        <v>23</v>
      </c>
      <c r="G221" s="15">
        <v>2599</v>
      </c>
      <c r="H221" s="15">
        <v>2373.6</v>
      </c>
      <c r="I221" s="15">
        <f t="shared" si="16"/>
        <v>91.327433628318573</v>
      </c>
    </row>
    <row r="222" spans="1:9" x14ac:dyDescent="0.25">
      <c r="A222" s="17" t="s">
        <v>244</v>
      </c>
      <c r="B222" s="17" t="s">
        <v>1</v>
      </c>
      <c r="C222" s="17" t="s">
        <v>31</v>
      </c>
      <c r="D222" s="17" t="s">
        <v>239</v>
      </c>
      <c r="E222" s="17" t="s">
        <v>245</v>
      </c>
      <c r="F222" s="6" t="s">
        <v>0</v>
      </c>
      <c r="G222" s="14">
        <f t="shared" ref="G222:H224" si="20">G223</f>
        <v>4742</v>
      </c>
      <c r="H222" s="14">
        <f t="shared" si="20"/>
        <v>4700.3</v>
      </c>
      <c r="I222" s="14">
        <f t="shared" si="16"/>
        <v>99.120624209194446</v>
      </c>
    </row>
    <row r="223" spans="1:9" ht="47.25" x14ac:dyDescent="0.25">
      <c r="A223" s="17" t="s">
        <v>246</v>
      </c>
      <c r="B223" s="17" t="s">
        <v>1</v>
      </c>
      <c r="C223" s="17" t="s">
        <v>31</v>
      </c>
      <c r="D223" s="17" t="s">
        <v>239</v>
      </c>
      <c r="E223" s="17" t="s">
        <v>247</v>
      </c>
      <c r="F223" s="6" t="s">
        <v>0</v>
      </c>
      <c r="G223" s="14">
        <f t="shared" si="20"/>
        <v>4742</v>
      </c>
      <c r="H223" s="14">
        <f t="shared" si="20"/>
        <v>4700.3</v>
      </c>
      <c r="I223" s="14">
        <f t="shared" si="16"/>
        <v>99.120624209194446</v>
      </c>
    </row>
    <row r="224" spans="1:9" ht="63" x14ac:dyDescent="0.25">
      <c r="A224" s="17" t="s">
        <v>248</v>
      </c>
      <c r="B224" s="17" t="s">
        <v>1</v>
      </c>
      <c r="C224" s="17" t="s">
        <v>31</v>
      </c>
      <c r="D224" s="17" t="s">
        <v>239</v>
      </c>
      <c r="E224" s="17" t="s">
        <v>249</v>
      </c>
      <c r="F224" s="6" t="s">
        <v>0</v>
      </c>
      <c r="G224" s="14">
        <f t="shared" si="20"/>
        <v>4742</v>
      </c>
      <c r="H224" s="14">
        <f t="shared" si="20"/>
        <v>4700.3</v>
      </c>
      <c r="I224" s="14">
        <f t="shared" si="16"/>
        <v>99.120624209194446</v>
      </c>
    </row>
    <row r="225" spans="1:9" ht="236.25" x14ac:dyDescent="0.25">
      <c r="A225" s="17" t="s">
        <v>250</v>
      </c>
      <c r="B225" s="17" t="s">
        <v>1</v>
      </c>
      <c r="C225" s="17" t="s">
        <v>31</v>
      </c>
      <c r="D225" s="17" t="s">
        <v>239</v>
      </c>
      <c r="E225" s="17" t="s">
        <v>251</v>
      </c>
      <c r="F225" s="6" t="s">
        <v>0</v>
      </c>
      <c r="G225" s="14">
        <f>G226+G227</f>
        <v>4742</v>
      </c>
      <c r="H225" s="14">
        <f>H226+H227</f>
        <v>4700.3</v>
      </c>
      <c r="I225" s="14">
        <f t="shared" si="16"/>
        <v>99.120624209194446</v>
      </c>
    </row>
    <row r="226" spans="1:9" ht="31.5" x14ac:dyDescent="0.25">
      <c r="A226" s="18" t="s">
        <v>14</v>
      </c>
      <c r="B226" s="18" t="s">
        <v>1</v>
      </c>
      <c r="C226" s="18" t="s">
        <v>31</v>
      </c>
      <c r="D226" s="18" t="s">
        <v>239</v>
      </c>
      <c r="E226" s="18" t="s">
        <v>251</v>
      </c>
      <c r="F226" s="19" t="s">
        <v>15</v>
      </c>
      <c r="G226" s="15">
        <v>4140.5</v>
      </c>
      <c r="H226" s="15">
        <v>4103.1000000000004</v>
      </c>
      <c r="I226" s="15">
        <f t="shared" si="16"/>
        <v>99.096727448375816</v>
      </c>
    </row>
    <row r="227" spans="1:9" ht="31.5" x14ac:dyDescent="0.25">
      <c r="A227" s="18" t="s">
        <v>22</v>
      </c>
      <c r="B227" s="18" t="s">
        <v>1</v>
      </c>
      <c r="C227" s="18" t="s">
        <v>31</v>
      </c>
      <c r="D227" s="18" t="s">
        <v>239</v>
      </c>
      <c r="E227" s="18" t="s">
        <v>251</v>
      </c>
      <c r="F227" s="19" t="s">
        <v>23</v>
      </c>
      <c r="G227" s="15">
        <v>601.5</v>
      </c>
      <c r="H227" s="15">
        <v>597.20000000000005</v>
      </c>
      <c r="I227" s="15">
        <f t="shared" si="16"/>
        <v>99.285120532003333</v>
      </c>
    </row>
    <row r="228" spans="1:9" ht="31.5" x14ac:dyDescent="0.25">
      <c r="A228" s="17" t="s">
        <v>252</v>
      </c>
      <c r="B228" s="17" t="s">
        <v>1</v>
      </c>
      <c r="C228" s="17" t="s">
        <v>31</v>
      </c>
      <c r="D228" s="17" t="s">
        <v>239</v>
      </c>
      <c r="E228" s="17" t="s">
        <v>253</v>
      </c>
      <c r="F228" s="6" t="s">
        <v>0</v>
      </c>
      <c r="G228" s="14">
        <f>G229+G233+G241</f>
        <v>49653</v>
      </c>
      <c r="H228" s="14">
        <f>H229+H233+H241</f>
        <v>47572.7</v>
      </c>
      <c r="I228" s="14">
        <f t="shared" si="16"/>
        <v>95.810323646103953</v>
      </c>
    </row>
    <row r="229" spans="1:9" x14ac:dyDescent="0.25">
      <c r="A229" s="17" t="s">
        <v>254</v>
      </c>
      <c r="B229" s="17" t="s">
        <v>1</v>
      </c>
      <c r="C229" s="17" t="s">
        <v>31</v>
      </c>
      <c r="D229" s="17" t="s">
        <v>239</v>
      </c>
      <c r="E229" s="17" t="s">
        <v>255</v>
      </c>
      <c r="F229" s="6" t="s">
        <v>0</v>
      </c>
      <c r="G229" s="14">
        <f t="shared" ref="G229:H231" si="21">G230</f>
        <v>8815.9</v>
      </c>
      <c r="H229" s="14">
        <f t="shared" si="21"/>
        <v>6742.9</v>
      </c>
      <c r="I229" s="14">
        <f t="shared" si="16"/>
        <v>76.485667940879537</v>
      </c>
    </row>
    <row r="230" spans="1:9" ht="63" x14ac:dyDescent="0.25">
      <c r="A230" s="17" t="s">
        <v>256</v>
      </c>
      <c r="B230" s="17" t="s">
        <v>1</v>
      </c>
      <c r="C230" s="17" t="s">
        <v>31</v>
      </c>
      <c r="D230" s="17" t="s">
        <v>239</v>
      </c>
      <c r="E230" s="17" t="s">
        <v>257</v>
      </c>
      <c r="F230" s="6" t="s">
        <v>0</v>
      </c>
      <c r="G230" s="14">
        <f t="shared" si="21"/>
        <v>8815.9</v>
      </c>
      <c r="H230" s="14">
        <f t="shared" si="21"/>
        <v>6742.9</v>
      </c>
      <c r="I230" s="14">
        <f t="shared" si="16"/>
        <v>76.485667940879537</v>
      </c>
    </row>
    <row r="231" spans="1:9" ht="47.25" x14ac:dyDescent="0.25">
      <c r="A231" s="17" t="s">
        <v>258</v>
      </c>
      <c r="B231" s="17" t="s">
        <v>1</v>
      </c>
      <c r="C231" s="17" t="s">
        <v>31</v>
      </c>
      <c r="D231" s="17" t="s">
        <v>239</v>
      </c>
      <c r="E231" s="17" t="s">
        <v>259</v>
      </c>
      <c r="F231" s="6" t="s">
        <v>0</v>
      </c>
      <c r="G231" s="14">
        <f t="shared" si="21"/>
        <v>8815.9</v>
      </c>
      <c r="H231" s="14">
        <f t="shared" si="21"/>
        <v>6742.9</v>
      </c>
      <c r="I231" s="14">
        <f t="shared" si="16"/>
        <v>76.485667940879537</v>
      </c>
    </row>
    <row r="232" spans="1:9" ht="31.5" x14ac:dyDescent="0.25">
      <c r="A232" s="18" t="s">
        <v>22</v>
      </c>
      <c r="B232" s="18" t="s">
        <v>1</v>
      </c>
      <c r="C232" s="18" t="s">
        <v>31</v>
      </c>
      <c r="D232" s="18" t="s">
        <v>239</v>
      </c>
      <c r="E232" s="18" t="s">
        <v>259</v>
      </c>
      <c r="F232" s="19" t="s">
        <v>23</v>
      </c>
      <c r="G232" s="15">
        <v>8815.9</v>
      </c>
      <c r="H232" s="15">
        <v>6742.9</v>
      </c>
      <c r="I232" s="15">
        <f t="shared" si="16"/>
        <v>76.485667940879537</v>
      </c>
    </row>
    <row r="233" spans="1:9" ht="31.5" x14ac:dyDescent="0.25">
      <c r="A233" s="17" t="s">
        <v>260</v>
      </c>
      <c r="B233" s="17" t="s">
        <v>1</v>
      </c>
      <c r="C233" s="17" t="s">
        <v>31</v>
      </c>
      <c r="D233" s="17" t="s">
        <v>239</v>
      </c>
      <c r="E233" s="17" t="s">
        <v>261</v>
      </c>
      <c r="F233" s="6" t="s">
        <v>0</v>
      </c>
      <c r="G233" s="14">
        <f>G234</f>
        <v>25697.8</v>
      </c>
      <c r="H233" s="14">
        <f>H234</f>
        <v>25690.5</v>
      </c>
      <c r="I233" s="14">
        <f t="shared" si="16"/>
        <v>99.971592899003028</v>
      </c>
    </row>
    <row r="234" spans="1:9" ht="47.25" x14ac:dyDescent="0.25">
      <c r="A234" s="17" t="s">
        <v>262</v>
      </c>
      <c r="B234" s="17" t="s">
        <v>1</v>
      </c>
      <c r="C234" s="17" t="s">
        <v>31</v>
      </c>
      <c r="D234" s="17" t="s">
        <v>239</v>
      </c>
      <c r="E234" s="17" t="s">
        <v>263</v>
      </c>
      <c r="F234" s="6" t="s">
        <v>0</v>
      </c>
      <c r="G234" s="14">
        <f>G235+G237</f>
        <v>25697.8</v>
      </c>
      <c r="H234" s="14">
        <f>H235+H237</f>
        <v>25690.5</v>
      </c>
      <c r="I234" s="14">
        <f t="shared" si="16"/>
        <v>99.971592899003028</v>
      </c>
    </row>
    <row r="235" spans="1:9" ht="31.5" x14ac:dyDescent="0.25">
      <c r="A235" s="17" t="s">
        <v>264</v>
      </c>
      <c r="B235" s="17" t="s">
        <v>1</v>
      </c>
      <c r="C235" s="17" t="s">
        <v>31</v>
      </c>
      <c r="D235" s="17" t="s">
        <v>239</v>
      </c>
      <c r="E235" s="17" t="s">
        <v>265</v>
      </c>
      <c r="F235" s="6" t="s">
        <v>0</v>
      </c>
      <c r="G235" s="14">
        <f>G236</f>
        <v>1000</v>
      </c>
      <c r="H235" s="14">
        <f>H236</f>
        <v>1000</v>
      </c>
      <c r="I235" s="14">
        <f t="shared" si="16"/>
        <v>100</v>
      </c>
    </row>
    <row r="236" spans="1:9" ht="47.25" x14ac:dyDescent="0.25">
      <c r="A236" s="18" t="s">
        <v>266</v>
      </c>
      <c r="B236" s="18" t="s">
        <v>1</v>
      </c>
      <c r="C236" s="18" t="s">
        <v>31</v>
      </c>
      <c r="D236" s="18" t="s">
        <v>239</v>
      </c>
      <c r="E236" s="18" t="s">
        <v>265</v>
      </c>
      <c r="F236" s="19" t="s">
        <v>267</v>
      </c>
      <c r="G236" s="15">
        <v>1000</v>
      </c>
      <c r="H236" s="15">
        <v>1000</v>
      </c>
      <c r="I236" s="15">
        <f t="shared" si="16"/>
        <v>100</v>
      </c>
    </row>
    <row r="237" spans="1:9" ht="47.25" x14ac:dyDescent="0.25">
      <c r="A237" s="17" t="s">
        <v>268</v>
      </c>
      <c r="B237" s="17" t="s">
        <v>1</v>
      </c>
      <c r="C237" s="17" t="s">
        <v>31</v>
      </c>
      <c r="D237" s="17" t="s">
        <v>239</v>
      </c>
      <c r="E237" s="17" t="s">
        <v>269</v>
      </c>
      <c r="F237" s="6" t="s">
        <v>0</v>
      </c>
      <c r="G237" s="14">
        <f>G238+G239+G240</f>
        <v>24697.8</v>
      </c>
      <c r="H237" s="14">
        <f>H238+H239+H240</f>
        <v>24690.5</v>
      </c>
      <c r="I237" s="14">
        <f t="shared" si="16"/>
        <v>99.970442711496574</v>
      </c>
    </row>
    <row r="238" spans="1:9" x14ac:dyDescent="0.25">
      <c r="A238" s="18" t="s">
        <v>103</v>
      </c>
      <c r="B238" s="18" t="s">
        <v>1</v>
      </c>
      <c r="C238" s="18" t="s">
        <v>31</v>
      </c>
      <c r="D238" s="18" t="s">
        <v>239</v>
      </c>
      <c r="E238" s="18" t="s">
        <v>269</v>
      </c>
      <c r="F238" s="19" t="s">
        <v>104</v>
      </c>
      <c r="G238" s="15">
        <v>19214.5</v>
      </c>
      <c r="H238" s="15">
        <v>19207.7</v>
      </c>
      <c r="I238" s="15">
        <f t="shared" si="16"/>
        <v>99.964610060110857</v>
      </c>
    </row>
    <row r="239" spans="1:9" ht="31.5" x14ac:dyDescent="0.25">
      <c r="A239" s="18" t="s">
        <v>22</v>
      </c>
      <c r="B239" s="18" t="s">
        <v>1</v>
      </c>
      <c r="C239" s="18" t="s">
        <v>31</v>
      </c>
      <c r="D239" s="18" t="s">
        <v>239</v>
      </c>
      <c r="E239" s="18" t="s">
        <v>269</v>
      </c>
      <c r="F239" s="19" t="s">
        <v>23</v>
      </c>
      <c r="G239" s="15">
        <v>5157</v>
      </c>
      <c r="H239" s="15">
        <v>5156.5</v>
      </c>
      <c r="I239" s="15">
        <f t="shared" si="16"/>
        <v>99.99030444056622</v>
      </c>
    </row>
    <row r="240" spans="1:9" x14ac:dyDescent="0.25">
      <c r="A240" s="18" t="s">
        <v>28</v>
      </c>
      <c r="B240" s="18" t="s">
        <v>1</v>
      </c>
      <c r="C240" s="18" t="s">
        <v>31</v>
      </c>
      <c r="D240" s="18" t="s">
        <v>239</v>
      </c>
      <c r="E240" s="18" t="s">
        <v>269</v>
      </c>
      <c r="F240" s="19" t="s">
        <v>29</v>
      </c>
      <c r="G240" s="15">
        <v>326.3</v>
      </c>
      <c r="H240" s="15">
        <v>326.3</v>
      </c>
      <c r="I240" s="15">
        <f t="shared" si="16"/>
        <v>100</v>
      </c>
    </row>
    <row r="241" spans="1:9" ht="31.5" x14ac:dyDescent="0.25">
      <c r="A241" s="17" t="s">
        <v>270</v>
      </c>
      <c r="B241" s="17" t="s">
        <v>1</v>
      </c>
      <c r="C241" s="17" t="s">
        <v>31</v>
      </c>
      <c r="D241" s="17" t="s">
        <v>239</v>
      </c>
      <c r="E241" s="17" t="s">
        <v>271</v>
      </c>
      <c r="F241" s="6" t="s">
        <v>0</v>
      </c>
      <c r="G241" s="14">
        <f t="shared" ref="G241:H243" si="22">G242</f>
        <v>15139.3</v>
      </c>
      <c r="H241" s="14">
        <f t="shared" si="22"/>
        <v>15139.3</v>
      </c>
      <c r="I241" s="14">
        <f t="shared" si="16"/>
        <v>100</v>
      </c>
    </row>
    <row r="242" spans="1:9" ht="31.5" x14ac:dyDescent="0.25">
      <c r="A242" s="17" t="s">
        <v>272</v>
      </c>
      <c r="B242" s="17" t="s">
        <v>1</v>
      </c>
      <c r="C242" s="17" t="s">
        <v>31</v>
      </c>
      <c r="D242" s="17" t="s">
        <v>239</v>
      </c>
      <c r="E242" s="17" t="s">
        <v>273</v>
      </c>
      <c r="F242" s="6" t="s">
        <v>0</v>
      </c>
      <c r="G242" s="14">
        <f t="shared" si="22"/>
        <v>15139.3</v>
      </c>
      <c r="H242" s="14">
        <f t="shared" si="22"/>
        <v>15139.3</v>
      </c>
      <c r="I242" s="14">
        <f t="shared" si="16"/>
        <v>100</v>
      </c>
    </row>
    <row r="243" spans="1:9" ht="47.25" x14ac:dyDescent="0.25">
      <c r="A243" s="17" t="s">
        <v>274</v>
      </c>
      <c r="B243" s="17" t="s">
        <v>1</v>
      </c>
      <c r="C243" s="17" t="s">
        <v>31</v>
      </c>
      <c r="D243" s="17" t="s">
        <v>239</v>
      </c>
      <c r="E243" s="17" t="s">
        <v>275</v>
      </c>
      <c r="F243" s="6" t="s">
        <v>0</v>
      </c>
      <c r="G243" s="14">
        <f t="shared" si="22"/>
        <v>15139.3</v>
      </c>
      <c r="H243" s="14">
        <f t="shared" si="22"/>
        <v>15139.3</v>
      </c>
      <c r="I243" s="14">
        <f t="shared" si="16"/>
        <v>100</v>
      </c>
    </row>
    <row r="244" spans="1:9" ht="31.5" x14ac:dyDescent="0.25">
      <c r="A244" s="18" t="s">
        <v>276</v>
      </c>
      <c r="B244" s="18" t="s">
        <v>1</v>
      </c>
      <c r="C244" s="18" t="s">
        <v>31</v>
      </c>
      <c r="D244" s="18" t="s">
        <v>239</v>
      </c>
      <c r="E244" s="18" t="s">
        <v>275</v>
      </c>
      <c r="F244" s="19" t="s">
        <v>277</v>
      </c>
      <c r="G244" s="15">
        <v>15139.3</v>
      </c>
      <c r="H244" s="15">
        <v>15139.3</v>
      </c>
      <c r="I244" s="15">
        <f t="shared" si="16"/>
        <v>100</v>
      </c>
    </row>
    <row r="245" spans="1:9" ht="31.5" x14ac:dyDescent="0.25">
      <c r="A245" s="17" t="s">
        <v>6</v>
      </c>
      <c r="B245" s="17" t="s">
        <v>1</v>
      </c>
      <c r="C245" s="17" t="s">
        <v>31</v>
      </c>
      <c r="D245" s="17" t="s">
        <v>239</v>
      </c>
      <c r="E245" s="17" t="s">
        <v>7</v>
      </c>
      <c r="F245" s="6" t="s">
        <v>0</v>
      </c>
      <c r="G245" s="14">
        <f>G246+G251</f>
        <v>20435.5</v>
      </c>
      <c r="H245" s="14">
        <f>H246+H251</f>
        <v>19948.2</v>
      </c>
      <c r="I245" s="14">
        <f t="shared" si="16"/>
        <v>97.615424139365331</v>
      </c>
    </row>
    <row r="246" spans="1:9" ht="31.5" x14ac:dyDescent="0.25">
      <c r="A246" s="17" t="s">
        <v>32</v>
      </c>
      <c r="B246" s="17" t="s">
        <v>1</v>
      </c>
      <c r="C246" s="17" t="s">
        <v>31</v>
      </c>
      <c r="D246" s="17" t="s">
        <v>239</v>
      </c>
      <c r="E246" s="17" t="s">
        <v>33</v>
      </c>
      <c r="F246" s="6" t="s">
        <v>0</v>
      </c>
      <c r="G246" s="14">
        <f>G247</f>
        <v>2392.9</v>
      </c>
      <c r="H246" s="14">
        <f>H247</f>
        <v>1920.7</v>
      </c>
      <c r="I246" s="14">
        <f t="shared" si="16"/>
        <v>80.266622090350609</v>
      </c>
    </row>
    <row r="247" spans="1:9" ht="47.25" x14ac:dyDescent="0.25">
      <c r="A247" s="17" t="s">
        <v>91</v>
      </c>
      <c r="B247" s="17" t="s">
        <v>1</v>
      </c>
      <c r="C247" s="17" t="s">
        <v>31</v>
      </c>
      <c r="D247" s="17" t="s">
        <v>239</v>
      </c>
      <c r="E247" s="17" t="s">
        <v>92</v>
      </c>
      <c r="F247" s="6" t="s">
        <v>0</v>
      </c>
      <c r="G247" s="14">
        <f>G248</f>
        <v>2392.9</v>
      </c>
      <c r="H247" s="14">
        <f>H248</f>
        <v>1920.7</v>
      </c>
      <c r="I247" s="14">
        <f t="shared" si="16"/>
        <v>80.266622090350609</v>
      </c>
    </row>
    <row r="248" spans="1:9" ht="47.25" x14ac:dyDescent="0.25">
      <c r="A248" s="17" t="s">
        <v>93</v>
      </c>
      <c r="B248" s="17" t="s">
        <v>1</v>
      </c>
      <c r="C248" s="17" t="s">
        <v>31</v>
      </c>
      <c r="D248" s="17" t="s">
        <v>239</v>
      </c>
      <c r="E248" s="17" t="s">
        <v>94</v>
      </c>
      <c r="F248" s="6" t="s">
        <v>0</v>
      </c>
      <c r="G248" s="14">
        <f>G249+G250</f>
        <v>2392.9</v>
      </c>
      <c r="H248" s="14">
        <f>H249+H250</f>
        <v>1920.7</v>
      </c>
      <c r="I248" s="14">
        <f t="shared" si="16"/>
        <v>80.266622090350609</v>
      </c>
    </row>
    <row r="249" spans="1:9" ht="31.5" x14ac:dyDescent="0.25">
      <c r="A249" s="18" t="s">
        <v>22</v>
      </c>
      <c r="B249" s="18" t="s">
        <v>1</v>
      </c>
      <c r="C249" s="18" t="s">
        <v>31</v>
      </c>
      <c r="D249" s="18" t="s">
        <v>239</v>
      </c>
      <c r="E249" s="18" t="s">
        <v>94</v>
      </c>
      <c r="F249" s="19" t="s">
        <v>23</v>
      </c>
      <c r="G249" s="15">
        <v>472.2</v>
      </c>
      <c r="H249" s="15">
        <v>0</v>
      </c>
      <c r="I249" s="15">
        <f t="shared" si="16"/>
        <v>0</v>
      </c>
    </row>
    <row r="250" spans="1:9" x14ac:dyDescent="0.25">
      <c r="A250" s="18" t="s">
        <v>26</v>
      </c>
      <c r="B250" s="18" t="s">
        <v>1</v>
      </c>
      <c r="C250" s="18" t="s">
        <v>31</v>
      </c>
      <c r="D250" s="18" t="s">
        <v>239</v>
      </c>
      <c r="E250" s="18" t="s">
        <v>94</v>
      </c>
      <c r="F250" s="19" t="s">
        <v>27</v>
      </c>
      <c r="G250" s="15">
        <v>1920.7</v>
      </c>
      <c r="H250" s="15">
        <v>1920.7</v>
      </c>
      <c r="I250" s="12">
        <f t="shared" si="16"/>
        <v>100</v>
      </c>
    </row>
    <row r="251" spans="1:9" x14ac:dyDescent="0.25">
      <c r="A251" s="17" t="s">
        <v>8</v>
      </c>
      <c r="B251" s="17" t="s">
        <v>1</v>
      </c>
      <c r="C251" s="17" t="s">
        <v>31</v>
      </c>
      <c r="D251" s="17" t="s">
        <v>239</v>
      </c>
      <c r="E251" s="17" t="s">
        <v>9</v>
      </c>
      <c r="F251" s="6" t="s">
        <v>0</v>
      </c>
      <c r="G251" s="14">
        <f>G252</f>
        <v>18042.599999999999</v>
      </c>
      <c r="H251" s="14">
        <f>H252</f>
        <v>18027.5</v>
      </c>
      <c r="I251" s="14">
        <f t="shared" si="16"/>
        <v>99.916309179386573</v>
      </c>
    </row>
    <row r="252" spans="1:9" ht="47.25" x14ac:dyDescent="0.25">
      <c r="A252" s="17" t="s">
        <v>10</v>
      </c>
      <c r="B252" s="17" t="s">
        <v>1</v>
      </c>
      <c r="C252" s="17" t="s">
        <v>31</v>
      </c>
      <c r="D252" s="17" t="s">
        <v>239</v>
      </c>
      <c r="E252" s="17" t="s">
        <v>11</v>
      </c>
      <c r="F252" s="6" t="s">
        <v>0</v>
      </c>
      <c r="G252" s="14">
        <f>G253</f>
        <v>18042.599999999999</v>
      </c>
      <c r="H252" s="14">
        <f>H253</f>
        <v>18027.5</v>
      </c>
      <c r="I252" s="14">
        <f t="shared" si="16"/>
        <v>99.916309179386573</v>
      </c>
    </row>
    <row r="253" spans="1:9" ht="31.5" x14ac:dyDescent="0.25">
      <c r="A253" s="17" t="s">
        <v>35</v>
      </c>
      <c r="B253" s="17" t="s">
        <v>1</v>
      </c>
      <c r="C253" s="17" t="s">
        <v>31</v>
      </c>
      <c r="D253" s="17" t="s">
        <v>239</v>
      </c>
      <c r="E253" s="17" t="s">
        <v>278</v>
      </c>
      <c r="F253" s="6" t="s">
        <v>0</v>
      </c>
      <c r="G253" s="14">
        <f>G254+G255+G256</f>
        <v>18042.599999999999</v>
      </c>
      <c r="H253" s="14">
        <f>H254+H255+H256</f>
        <v>18027.5</v>
      </c>
      <c r="I253" s="14">
        <f t="shared" si="16"/>
        <v>99.916309179386573</v>
      </c>
    </row>
    <row r="254" spans="1:9" x14ac:dyDescent="0.25">
      <c r="A254" s="18" t="s">
        <v>103</v>
      </c>
      <c r="B254" s="18" t="s">
        <v>1</v>
      </c>
      <c r="C254" s="18" t="s">
        <v>31</v>
      </c>
      <c r="D254" s="18" t="s">
        <v>239</v>
      </c>
      <c r="E254" s="18" t="s">
        <v>278</v>
      </c>
      <c r="F254" s="19" t="s">
        <v>104</v>
      </c>
      <c r="G254" s="15">
        <v>17098.3</v>
      </c>
      <c r="H254" s="15">
        <v>17089.400000000001</v>
      </c>
      <c r="I254" s="12">
        <f t="shared" si="16"/>
        <v>99.94794804161819</v>
      </c>
    </row>
    <row r="255" spans="1:9" ht="31.5" x14ac:dyDescent="0.25">
      <c r="A255" s="18" t="s">
        <v>22</v>
      </c>
      <c r="B255" s="18" t="s">
        <v>1</v>
      </c>
      <c r="C255" s="18" t="s">
        <v>31</v>
      </c>
      <c r="D255" s="18" t="s">
        <v>239</v>
      </c>
      <c r="E255" s="18" t="s">
        <v>278</v>
      </c>
      <c r="F255" s="19" t="s">
        <v>23</v>
      </c>
      <c r="G255" s="15">
        <v>937.1</v>
      </c>
      <c r="H255" s="15">
        <v>937.1</v>
      </c>
      <c r="I255" s="15">
        <f t="shared" si="16"/>
        <v>100</v>
      </c>
    </row>
    <row r="256" spans="1:9" x14ac:dyDescent="0.25">
      <c r="A256" s="18" t="s">
        <v>28</v>
      </c>
      <c r="B256" s="18" t="s">
        <v>1</v>
      </c>
      <c r="C256" s="18" t="s">
        <v>31</v>
      </c>
      <c r="D256" s="18" t="s">
        <v>239</v>
      </c>
      <c r="E256" s="18" t="s">
        <v>278</v>
      </c>
      <c r="F256" s="19" t="s">
        <v>29</v>
      </c>
      <c r="G256" s="15">
        <v>7.2</v>
      </c>
      <c r="H256" s="15">
        <v>1</v>
      </c>
      <c r="I256" s="12">
        <f t="shared" si="16"/>
        <v>13.888888888888889</v>
      </c>
    </row>
    <row r="257" spans="1:9" ht="31.5" x14ac:dyDescent="0.25">
      <c r="A257" s="17" t="s">
        <v>279</v>
      </c>
      <c r="B257" s="17" t="s">
        <v>1</v>
      </c>
      <c r="C257" s="17" t="s">
        <v>31</v>
      </c>
      <c r="D257" s="17" t="s">
        <v>239</v>
      </c>
      <c r="E257" s="17" t="s">
        <v>280</v>
      </c>
      <c r="F257" s="6" t="s">
        <v>0</v>
      </c>
      <c r="G257" s="14">
        <f>G258</f>
        <v>33917</v>
      </c>
      <c r="H257" s="14">
        <f>H258</f>
        <v>33882.400000000001</v>
      </c>
      <c r="I257" s="14">
        <f t="shared" si="16"/>
        <v>99.897986260577298</v>
      </c>
    </row>
    <row r="258" spans="1:9" ht="31.5" x14ac:dyDescent="0.25">
      <c r="A258" s="17" t="s">
        <v>281</v>
      </c>
      <c r="B258" s="17" t="s">
        <v>1</v>
      </c>
      <c r="C258" s="17" t="s">
        <v>31</v>
      </c>
      <c r="D258" s="17" t="s">
        <v>239</v>
      </c>
      <c r="E258" s="17" t="s">
        <v>282</v>
      </c>
      <c r="F258" s="6" t="s">
        <v>0</v>
      </c>
      <c r="G258" s="14">
        <f>G259+G263</f>
        <v>33917</v>
      </c>
      <c r="H258" s="14">
        <f>H259+H263</f>
        <v>33882.400000000001</v>
      </c>
      <c r="I258" s="14">
        <f t="shared" si="16"/>
        <v>99.897986260577298</v>
      </c>
    </row>
    <row r="259" spans="1:9" ht="78.75" x14ac:dyDescent="0.25">
      <c r="A259" s="17" t="s">
        <v>283</v>
      </c>
      <c r="B259" s="17" t="s">
        <v>1</v>
      </c>
      <c r="C259" s="17" t="s">
        <v>31</v>
      </c>
      <c r="D259" s="17" t="s">
        <v>239</v>
      </c>
      <c r="E259" s="17" t="s">
        <v>284</v>
      </c>
      <c r="F259" s="6" t="s">
        <v>0</v>
      </c>
      <c r="G259" s="14">
        <f>G260</f>
        <v>3793</v>
      </c>
      <c r="H259" s="14">
        <f>H260</f>
        <v>3758.4</v>
      </c>
      <c r="I259" s="14">
        <f t="shared" si="16"/>
        <v>99.087793303453736</v>
      </c>
    </row>
    <row r="260" spans="1:9" ht="204.75" x14ac:dyDescent="0.25">
      <c r="A260" s="17" t="s">
        <v>285</v>
      </c>
      <c r="B260" s="17" t="s">
        <v>1</v>
      </c>
      <c r="C260" s="17" t="s">
        <v>31</v>
      </c>
      <c r="D260" s="17" t="s">
        <v>239</v>
      </c>
      <c r="E260" s="17" t="s">
        <v>286</v>
      </c>
      <c r="F260" s="6" t="s">
        <v>0</v>
      </c>
      <c r="G260" s="14">
        <f>G261+G262</f>
        <v>3793</v>
      </c>
      <c r="H260" s="14">
        <f>H261+H262</f>
        <v>3758.4</v>
      </c>
      <c r="I260" s="14">
        <f t="shared" si="16"/>
        <v>99.087793303453736</v>
      </c>
    </row>
    <row r="261" spans="1:9" ht="31.5" x14ac:dyDescent="0.25">
      <c r="A261" s="18" t="s">
        <v>14</v>
      </c>
      <c r="B261" s="18" t="s">
        <v>1</v>
      </c>
      <c r="C261" s="18" t="s">
        <v>31</v>
      </c>
      <c r="D261" s="18" t="s">
        <v>239</v>
      </c>
      <c r="E261" s="18" t="s">
        <v>286</v>
      </c>
      <c r="F261" s="19" t="s">
        <v>15</v>
      </c>
      <c r="G261" s="15">
        <v>3226</v>
      </c>
      <c r="H261" s="15">
        <v>3226</v>
      </c>
      <c r="I261" s="15">
        <f t="shared" si="16"/>
        <v>100</v>
      </c>
    </row>
    <row r="262" spans="1:9" ht="31.5" x14ac:dyDescent="0.25">
      <c r="A262" s="18" t="s">
        <v>22</v>
      </c>
      <c r="B262" s="18" t="s">
        <v>1</v>
      </c>
      <c r="C262" s="18" t="s">
        <v>31</v>
      </c>
      <c r="D262" s="18" t="s">
        <v>239</v>
      </c>
      <c r="E262" s="18" t="s">
        <v>286</v>
      </c>
      <c r="F262" s="19" t="s">
        <v>23</v>
      </c>
      <c r="G262" s="15">
        <v>567</v>
      </c>
      <c r="H262" s="15">
        <v>532.4</v>
      </c>
      <c r="I262" s="15">
        <f t="shared" si="16"/>
        <v>93.897707231040556</v>
      </c>
    </row>
    <row r="263" spans="1:9" ht="63" x14ac:dyDescent="0.25">
      <c r="A263" s="17" t="s">
        <v>287</v>
      </c>
      <c r="B263" s="17" t="s">
        <v>1</v>
      </c>
      <c r="C263" s="17" t="s">
        <v>31</v>
      </c>
      <c r="D263" s="17" t="s">
        <v>239</v>
      </c>
      <c r="E263" s="17" t="s">
        <v>288</v>
      </c>
      <c r="F263" s="6" t="s">
        <v>0</v>
      </c>
      <c r="G263" s="14">
        <f>G264</f>
        <v>30124</v>
      </c>
      <c r="H263" s="14">
        <f>H264</f>
        <v>30124</v>
      </c>
      <c r="I263" s="14">
        <f t="shared" si="16"/>
        <v>100</v>
      </c>
    </row>
    <row r="264" spans="1:9" ht="47.25" x14ac:dyDescent="0.25">
      <c r="A264" s="17" t="s">
        <v>289</v>
      </c>
      <c r="B264" s="17" t="s">
        <v>1</v>
      </c>
      <c r="C264" s="17" t="s">
        <v>31</v>
      </c>
      <c r="D264" s="17" t="s">
        <v>239</v>
      </c>
      <c r="E264" s="17" t="s">
        <v>290</v>
      </c>
      <c r="F264" s="6" t="s">
        <v>0</v>
      </c>
      <c r="G264" s="14">
        <f>G265+G266+G267</f>
        <v>30124</v>
      </c>
      <c r="H264" s="14">
        <f>H265+H266+H267</f>
        <v>30124</v>
      </c>
      <c r="I264" s="14">
        <f t="shared" si="16"/>
        <v>100</v>
      </c>
    </row>
    <row r="265" spans="1:9" ht="31.5" x14ac:dyDescent="0.25">
      <c r="A265" s="18" t="s">
        <v>22</v>
      </c>
      <c r="B265" s="18" t="s">
        <v>1</v>
      </c>
      <c r="C265" s="18" t="s">
        <v>31</v>
      </c>
      <c r="D265" s="18" t="s">
        <v>239</v>
      </c>
      <c r="E265" s="18" t="s">
        <v>290</v>
      </c>
      <c r="F265" s="19" t="s">
        <v>23</v>
      </c>
      <c r="G265" s="15">
        <v>124</v>
      </c>
      <c r="H265" s="15">
        <v>124</v>
      </c>
      <c r="I265" s="15">
        <f t="shared" si="16"/>
        <v>100</v>
      </c>
    </row>
    <row r="266" spans="1:9" x14ac:dyDescent="0.25">
      <c r="A266" s="18" t="s">
        <v>95</v>
      </c>
      <c r="B266" s="18" t="s">
        <v>1</v>
      </c>
      <c r="C266" s="18" t="s">
        <v>31</v>
      </c>
      <c r="D266" s="18" t="s">
        <v>239</v>
      </c>
      <c r="E266" s="18" t="s">
        <v>290</v>
      </c>
      <c r="F266" s="19" t="s">
        <v>96</v>
      </c>
      <c r="G266" s="15">
        <v>29970</v>
      </c>
      <c r="H266" s="15">
        <v>29970</v>
      </c>
      <c r="I266" s="15">
        <f t="shared" si="16"/>
        <v>100</v>
      </c>
    </row>
    <row r="267" spans="1:9" x14ac:dyDescent="0.25">
      <c r="A267" s="18" t="s">
        <v>26</v>
      </c>
      <c r="B267" s="18" t="s">
        <v>1</v>
      </c>
      <c r="C267" s="18" t="s">
        <v>31</v>
      </c>
      <c r="D267" s="18" t="s">
        <v>239</v>
      </c>
      <c r="E267" s="18" t="s">
        <v>290</v>
      </c>
      <c r="F267" s="19" t="s">
        <v>27</v>
      </c>
      <c r="G267" s="15">
        <v>30</v>
      </c>
      <c r="H267" s="15">
        <v>30</v>
      </c>
      <c r="I267" s="15">
        <f t="shared" ref="I267:I327" si="23">H267/G267*100</f>
        <v>100</v>
      </c>
    </row>
    <row r="268" spans="1:9" ht="31.5" x14ac:dyDescent="0.25">
      <c r="A268" s="17" t="s">
        <v>291</v>
      </c>
      <c r="B268" s="17" t="s">
        <v>1</v>
      </c>
      <c r="C268" s="17" t="s">
        <v>31</v>
      </c>
      <c r="D268" s="17" t="s">
        <v>239</v>
      </c>
      <c r="E268" s="17" t="s">
        <v>292</v>
      </c>
      <c r="F268" s="6" t="s">
        <v>0</v>
      </c>
      <c r="G268" s="14">
        <f t="shared" ref="G268:H271" si="24">G269</f>
        <v>22785.8</v>
      </c>
      <c r="H268" s="14">
        <f t="shared" si="24"/>
        <v>22785.8</v>
      </c>
      <c r="I268" s="14">
        <f t="shared" si="23"/>
        <v>100</v>
      </c>
    </row>
    <row r="269" spans="1:9" x14ac:dyDescent="0.25">
      <c r="A269" s="17" t="s">
        <v>8</v>
      </c>
      <c r="B269" s="17" t="s">
        <v>1</v>
      </c>
      <c r="C269" s="17" t="s">
        <v>31</v>
      </c>
      <c r="D269" s="17" t="s">
        <v>239</v>
      </c>
      <c r="E269" s="17" t="s">
        <v>293</v>
      </c>
      <c r="F269" s="6" t="s">
        <v>0</v>
      </c>
      <c r="G269" s="14">
        <f t="shared" si="24"/>
        <v>22785.8</v>
      </c>
      <c r="H269" s="14">
        <f t="shared" si="24"/>
        <v>22785.8</v>
      </c>
      <c r="I269" s="14">
        <f t="shared" si="23"/>
        <v>100</v>
      </c>
    </row>
    <row r="270" spans="1:9" ht="47.25" x14ac:dyDescent="0.25">
      <c r="A270" s="17" t="s">
        <v>10</v>
      </c>
      <c r="B270" s="17" t="s">
        <v>1</v>
      </c>
      <c r="C270" s="17" t="s">
        <v>31</v>
      </c>
      <c r="D270" s="17" t="s">
        <v>239</v>
      </c>
      <c r="E270" s="17" t="s">
        <v>294</v>
      </c>
      <c r="F270" s="6" t="s">
        <v>0</v>
      </c>
      <c r="G270" s="14">
        <f t="shared" si="24"/>
        <v>22785.8</v>
      </c>
      <c r="H270" s="14">
        <f t="shared" si="24"/>
        <v>22785.8</v>
      </c>
      <c r="I270" s="14">
        <f t="shared" si="23"/>
        <v>100</v>
      </c>
    </row>
    <row r="271" spans="1:9" ht="47.25" x14ac:dyDescent="0.25">
      <c r="A271" s="17" t="s">
        <v>295</v>
      </c>
      <c r="B271" s="17" t="s">
        <v>1</v>
      </c>
      <c r="C271" s="17" t="s">
        <v>31</v>
      </c>
      <c r="D271" s="17" t="s">
        <v>239</v>
      </c>
      <c r="E271" s="17" t="s">
        <v>296</v>
      </c>
      <c r="F271" s="6" t="s">
        <v>0</v>
      </c>
      <c r="G271" s="14">
        <f t="shared" si="24"/>
        <v>22785.8</v>
      </c>
      <c r="H271" s="14">
        <f t="shared" si="24"/>
        <v>22785.8</v>
      </c>
      <c r="I271" s="14">
        <f t="shared" si="23"/>
        <v>100</v>
      </c>
    </row>
    <row r="272" spans="1:9" x14ac:dyDescent="0.25">
      <c r="A272" s="18" t="s">
        <v>95</v>
      </c>
      <c r="B272" s="18" t="s">
        <v>1</v>
      </c>
      <c r="C272" s="18" t="s">
        <v>31</v>
      </c>
      <c r="D272" s="18" t="s">
        <v>239</v>
      </c>
      <c r="E272" s="18" t="s">
        <v>296</v>
      </c>
      <c r="F272" s="19" t="s">
        <v>96</v>
      </c>
      <c r="G272" s="15">
        <v>22785.8</v>
      </c>
      <c r="H272" s="15">
        <v>22785.8</v>
      </c>
      <c r="I272" s="15">
        <f t="shared" si="23"/>
        <v>100</v>
      </c>
    </row>
    <row r="273" spans="1:9" x14ac:dyDescent="0.25">
      <c r="A273" s="17" t="s">
        <v>297</v>
      </c>
      <c r="B273" s="17" t="s">
        <v>1</v>
      </c>
      <c r="C273" s="17" t="s">
        <v>178</v>
      </c>
      <c r="D273" s="17" t="s">
        <v>0</v>
      </c>
      <c r="E273" s="17" t="s">
        <v>0</v>
      </c>
      <c r="F273" s="6" t="s">
        <v>0</v>
      </c>
      <c r="G273" s="14">
        <f>G274+G311+G369+G428</f>
        <v>2258590.3000000003</v>
      </c>
      <c r="H273" s="14">
        <f>H274+H311+H369+H428</f>
        <v>2157893.2999999998</v>
      </c>
      <c r="I273" s="14">
        <f t="shared" si="23"/>
        <v>95.541599554376887</v>
      </c>
    </row>
    <row r="274" spans="1:9" x14ac:dyDescent="0.25">
      <c r="A274" s="17" t="s">
        <v>298</v>
      </c>
      <c r="B274" s="17" t="s">
        <v>1</v>
      </c>
      <c r="C274" s="17" t="s">
        <v>178</v>
      </c>
      <c r="D274" s="17" t="s">
        <v>3</v>
      </c>
      <c r="E274" s="17" t="s">
        <v>0</v>
      </c>
      <c r="F274" s="6" t="s">
        <v>0</v>
      </c>
      <c r="G274" s="14">
        <f>G275+G282+G289</f>
        <v>546271.5</v>
      </c>
      <c r="H274" s="14">
        <f>H275+H282+H289</f>
        <v>490304.7</v>
      </c>
      <c r="I274" s="14">
        <f t="shared" si="23"/>
        <v>89.754764801019277</v>
      </c>
    </row>
    <row r="275" spans="1:9" ht="31.5" x14ac:dyDescent="0.25">
      <c r="A275" s="17" t="s">
        <v>6</v>
      </c>
      <c r="B275" s="17" t="s">
        <v>1</v>
      </c>
      <c r="C275" s="17" t="s">
        <v>178</v>
      </c>
      <c r="D275" s="17" t="s">
        <v>3</v>
      </c>
      <c r="E275" s="17" t="s">
        <v>7</v>
      </c>
      <c r="F275" s="6" t="s">
        <v>0</v>
      </c>
      <c r="G275" s="14">
        <f>G276</f>
        <v>4153.1000000000004</v>
      </c>
      <c r="H275" s="14">
        <f>H276</f>
        <v>4153.1000000000004</v>
      </c>
      <c r="I275" s="14">
        <f t="shared" si="23"/>
        <v>100</v>
      </c>
    </row>
    <row r="276" spans="1:9" ht="31.5" x14ac:dyDescent="0.25">
      <c r="A276" s="17" t="s">
        <v>32</v>
      </c>
      <c r="B276" s="17" t="s">
        <v>1</v>
      </c>
      <c r="C276" s="17" t="s">
        <v>178</v>
      </c>
      <c r="D276" s="17" t="s">
        <v>3</v>
      </c>
      <c r="E276" s="17" t="s">
        <v>33</v>
      </c>
      <c r="F276" s="6" t="s">
        <v>0</v>
      </c>
      <c r="G276" s="14">
        <f>G277</f>
        <v>4153.1000000000004</v>
      </c>
      <c r="H276" s="14">
        <f>H277</f>
        <v>4153.1000000000004</v>
      </c>
      <c r="I276" s="14">
        <f t="shared" si="23"/>
        <v>100</v>
      </c>
    </row>
    <row r="277" spans="1:9" ht="47.25" x14ac:dyDescent="0.25">
      <c r="A277" s="17" t="s">
        <v>91</v>
      </c>
      <c r="B277" s="17" t="s">
        <v>1</v>
      </c>
      <c r="C277" s="17" t="s">
        <v>178</v>
      </c>
      <c r="D277" s="17" t="s">
        <v>3</v>
      </c>
      <c r="E277" s="17" t="s">
        <v>92</v>
      </c>
      <c r="F277" s="6" t="s">
        <v>0</v>
      </c>
      <c r="G277" s="14">
        <f>G278+G280</f>
        <v>4153.1000000000004</v>
      </c>
      <c r="H277" s="14">
        <f>H278+H280</f>
        <v>4153.1000000000004</v>
      </c>
      <c r="I277" s="14">
        <f t="shared" si="23"/>
        <v>100</v>
      </c>
    </row>
    <row r="278" spans="1:9" ht="47.25" x14ac:dyDescent="0.25">
      <c r="A278" s="17" t="s">
        <v>93</v>
      </c>
      <c r="B278" s="17" t="s">
        <v>1</v>
      </c>
      <c r="C278" s="17" t="s">
        <v>178</v>
      </c>
      <c r="D278" s="17" t="s">
        <v>3</v>
      </c>
      <c r="E278" s="17" t="s">
        <v>94</v>
      </c>
      <c r="F278" s="6" t="s">
        <v>0</v>
      </c>
      <c r="G278" s="14">
        <f>G279</f>
        <v>4074.4</v>
      </c>
      <c r="H278" s="14">
        <f>H279</f>
        <v>4074.4</v>
      </c>
      <c r="I278" s="14">
        <f t="shared" si="23"/>
        <v>100</v>
      </c>
    </row>
    <row r="279" spans="1:9" ht="31.5" x14ac:dyDescent="0.25">
      <c r="A279" s="18" t="s">
        <v>22</v>
      </c>
      <c r="B279" s="18" t="s">
        <v>1</v>
      </c>
      <c r="C279" s="18" t="s">
        <v>178</v>
      </c>
      <c r="D279" s="18" t="s">
        <v>3</v>
      </c>
      <c r="E279" s="18" t="s">
        <v>94</v>
      </c>
      <c r="F279" s="19" t="s">
        <v>23</v>
      </c>
      <c r="G279" s="15">
        <v>4074.4</v>
      </c>
      <c r="H279" s="15">
        <v>4074.4</v>
      </c>
      <c r="I279" s="15">
        <f t="shared" si="23"/>
        <v>100</v>
      </c>
    </row>
    <row r="280" spans="1:9" ht="31.5" x14ac:dyDescent="0.25">
      <c r="A280" s="17" t="s">
        <v>299</v>
      </c>
      <c r="B280" s="17" t="s">
        <v>1</v>
      </c>
      <c r="C280" s="17" t="s">
        <v>178</v>
      </c>
      <c r="D280" s="17" t="s">
        <v>3</v>
      </c>
      <c r="E280" s="17" t="s">
        <v>300</v>
      </c>
      <c r="F280" s="6" t="s">
        <v>0</v>
      </c>
      <c r="G280" s="14">
        <f>G281</f>
        <v>78.7</v>
      </c>
      <c r="H280" s="14">
        <f>H281</f>
        <v>78.7</v>
      </c>
      <c r="I280" s="14">
        <f t="shared" si="23"/>
        <v>100</v>
      </c>
    </row>
    <row r="281" spans="1:9" ht="31.5" x14ac:dyDescent="0.25">
      <c r="A281" s="18" t="s">
        <v>22</v>
      </c>
      <c r="B281" s="18" t="s">
        <v>1</v>
      </c>
      <c r="C281" s="18" t="s">
        <v>178</v>
      </c>
      <c r="D281" s="18" t="s">
        <v>3</v>
      </c>
      <c r="E281" s="18" t="s">
        <v>300</v>
      </c>
      <c r="F281" s="19" t="s">
        <v>23</v>
      </c>
      <c r="G281" s="15">
        <v>78.7</v>
      </c>
      <c r="H281" s="15">
        <v>78.7</v>
      </c>
      <c r="I281" s="15">
        <f t="shared" si="23"/>
        <v>100</v>
      </c>
    </row>
    <row r="282" spans="1:9" ht="31.5" x14ac:dyDescent="0.25">
      <c r="A282" s="17" t="s">
        <v>216</v>
      </c>
      <c r="B282" s="17" t="s">
        <v>1</v>
      </c>
      <c r="C282" s="17" t="s">
        <v>178</v>
      </c>
      <c r="D282" s="17" t="s">
        <v>3</v>
      </c>
      <c r="E282" s="17" t="s">
        <v>217</v>
      </c>
      <c r="F282" s="6" t="s">
        <v>0</v>
      </c>
      <c r="G282" s="14">
        <f>G283</f>
        <v>4285.8</v>
      </c>
      <c r="H282" s="14">
        <f>H283</f>
        <v>3314.6</v>
      </c>
      <c r="I282" s="14">
        <f t="shared" si="23"/>
        <v>77.339119884268982</v>
      </c>
    </row>
    <row r="283" spans="1:9" ht="47.25" x14ac:dyDescent="0.25">
      <c r="A283" s="17" t="s">
        <v>301</v>
      </c>
      <c r="B283" s="17" t="s">
        <v>1</v>
      </c>
      <c r="C283" s="17" t="s">
        <v>178</v>
      </c>
      <c r="D283" s="17" t="s">
        <v>3</v>
      </c>
      <c r="E283" s="17" t="s">
        <v>302</v>
      </c>
      <c r="F283" s="6" t="s">
        <v>0</v>
      </c>
      <c r="G283" s="14">
        <f>G284</f>
        <v>4285.8</v>
      </c>
      <c r="H283" s="14">
        <f>H284</f>
        <v>3314.6</v>
      </c>
      <c r="I283" s="14">
        <f t="shared" si="23"/>
        <v>77.339119884268982</v>
      </c>
    </row>
    <row r="284" spans="1:9" ht="63" x14ac:dyDescent="0.25">
      <c r="A284" s="17" t="s">
        <v>303</v>
      </c>
      <c r="B284" s="17" t="s">
        <v>1</v>
      </c>
      <c r="C284" s="17" t="s">
        <v>178</v>
      </c>
      <c r="D284" s="17" t="s">
        <v>3</v>
      </c>
      <c r="E284" s="17" t="s">
        <v>304</v>
      </c>
      <c r="F284" s="6" t="s">
        <v>0</v>
      </c>
      <c r="G284" s="14">
        <f>G285+G287</f>
        <v>4285.8</v>
      </c>
      <c r="H284" s="14">
        <f>H285+H287</f>
        <v>3314.6</v>
      </c>
      <c r="I284" s="14">
        <f t="shared" si="23"/>
        <v>77.339119884268982</v>
      </c>
    </row>
    <row r="285" spans="1:9" ht="31.5" x14ac:dyDescent="0.25">
      <c r="A285" s="17" t="s">
        <v>305</v>
      </c>
      <c r="B285" s="17" t="s">
        <v>1</v>
      </c>
      <c r="C285" s="17" t="s">
        <v>178</v>
      </c>
      <c r="D285" s="17" t="s">
        <v>3</v>
      </c>
      <c r="E285" s="17" t="s">
        <v>306</v>
      </c>
      <c r="F285" s="6" t="s">
        <v>0</v>
      </c>
      <c r="G285" s="14">
        <f>G286</f>
        <v>2200</v>
      </c>
      <c r="H285" s="14">
        <f>H286</f>
        <v>2200</v>
      </c>
      <c r="I285" s="14">
        <f t="shared" si="23"/>
        <v>100</v>
      </c>
    </row>
    <row r="286" spans="1:9" ht="31.5" x14ac:dyDescent="0.25">
      <c r="A286" s="18" t="s">
        <v>22</v>
      </c>
      <c r="B286" s="18" t="s">
        <v>1</v>
      </c>
      <c r="C286" s="18" t="s">
        <v>178</v>
      </c>
      <c r="D286" s="18" t="s">
        <v>3</v>
      </c>
      <c r="E286" s="18" t="s">
        <v>306</v>
      </c>
      <c r="F286" s="19" t="s">
        <v>23</v>
      </c>
      <c r="G286" s="15">
        <v>2200</v>
      </c>
      <c r="H286" s="15">
        <v>2200</v>
      </c>
      <c r="I286" s="15">
        <f t="shared" si="23"/>
        <v>100</v>
      </c>
    </row>
    <row r="287" spans="1:9" ht="94.5" x14ac:dyDescent="0.25">
      <c r="A287" s="17" t="s">
        <v>307</v>
      </c>
      <c r="B287" s="17" t="s">
        <v>1</v>
      </c>
      <c r="C287" s="17" t="s">
        <v>178</v>
      </c>
      <c r="D287" s="17" t="s">
        <v>3</v>
      </c>
      <c r="E287" s="17" t="s">
        <v>308</v>
      </c>
      <c r="F287" s="6" t="s">
        <v>0</v>
      </c>
      <c r="G287" s="14">
        <f>G288</f>
        <v>2085.8000000000002</v>
      </c>
      <c r="H287" s="14">
        <f>H288</f>
        <v>1114.5999999999999</v>
      </c>
      <c r="I287" s="14">
        <f t="shared" si="23"/>
        <v>53.437529964522</v>
      </c>
    </row>
    <row r="288" spans="1:9" ht="47.25" x14ac:dyDescent="0.25">
      <c r="A288" s="18" t="s">
        <v>266</v>
      </c>
      <c r="B288" s="18" t="s">
        <v>1</v>
      </c>
      <c r="C288" s="18" t="s">
        <v>178</v>
      </c>
      <c r="D288" s="18" t="s">
        <v>3</v>
      </c>
      <c r="E288" s="18" t="s">
        <v>308</v>
      </c>
      <c r="F288" s="19" t="s">
        <v>267</v>
      </c>
      <c r="G288" s="15">
        <v>2085.8000000000002</v>
      </c>
      <c r="H288" s="15">
        <v>1114.5999999999999</v>
      </c>
      <c r="I288" s="15">
        <f t="shared" si="23"/>
        <v>53.437529964522</v>
      </c>
    </row>
    <row r="289" spans="1:9" ht="31.5" x14ac:dyDescent="0.25">
      <c r="A289" s="17" t="s">
        <v>309</v>
      </c>
      <c r="B289" s="17" t="s">
        <v>1</v>
      </c>
      <c r="C289" s="17" t="s">
        <v>178</v>
      </c>
      <c r="D289" s="17" t="s">
        <v>3</v>
      </c>
      <c r="E289" s="17" t="s">
        <v>310</v>
      </c>
      <c r="F289" s="6" t="s">
        <v>0</v>
      </c>
      <c r="G289" s="14">
        <f>G290+G298</f>
        <v>537832.6</v>
      </c>
      <c r="H289" s="14">
        <f>H290+H298</f>
        <v>482837</v>
      </c>
      <c r="I289" s="14">
        <f t="shared" si="23"/>
        <v>89.77458785503147</v>
      </c>
    </row>
    <row r="290" spans="1:9" ht="47.25" x14ac:dyDescent="0.25">
      <c r="A290" s="17" t="s">
        <v>311</v>
      </c>
      <c r="B290" s="17" t="s">
        <v>1</v>
      </c>
      <c r="C290" s="17" t="s">
        <v>178</v>
      </c>
      <c r="D290" s="17" t="s">
        <v>3</v>
      </c>
      <c r="E290" s="17" t="s">
        <v>312</v>
      </c>
      <c r="F290" s="6" t="s">
        <v>0</v>
      </c>
      <c r="G290" s="14">
        <f>G291</f>
        <v>173308.4</v>
      </c>
      <c r="H290" s="14">
        <f>H291</f>
        <v>137342.1</v>
      </c>
      <c r="I290" s="14">
        <f t="shared" si="23"/>
        <v>79.247226331787729</v>
      </c>
    </row>
    <row r="291" spans="1:9" ht="47.25" x14ac:dyDescent="0.25">
      <c r="A291" s="17" t="s">
        <v>313</v>
      </c>
      <c r="B291" s="17" t="s">
        <v>1</v>
      </c>
      <c r="C291" s="17" t="s">
        <v>178</v>
      </c>
      <c r="D291" s="17" t="s">
        <v>3</v>
      </c>
      <c r="E291" s="17" t="s">
        <v>314</v>
      </c>
      <c r="F291" s="6" t="s">
        <v>0</v>
      </c>
      <c r="G291" s="14">
        <f>G292+G294+G296</f>
        <v>173308.4</v>
      </c>
      <c r="H291" s="14">
        <f>H292+H294+H296</f>
        <v>137342.1</v>
      </c>
      <c r="I291" s="14">
        <f t="shared" si="23"/>
        <v>79.247226331787729</v>
      </c>
    </row>
    <row r="292" spans="1:9" ht="47.25" x14ac:dyDescent="0.25">
      <c r="A292" s="17" t="s">
        <v>315</v>
      </c>
      <c r="B292" s="17" t="s">
        <v>1</v>
      </c>
      <c r="C292" s="17" t="s">
        <v>178</v>
      </c>
      <c r="D292" s="17" t="s">
        <v>3</v>
      </c>
      <c r="E292" s="17" t="s">
        <v>316</v>
      </c>
      <c r="F292" s="6" t="s">
        <v>0</v>
      </c>
      <c r="G292" s="14">
        <f>G293</f>
        <v>123177.1</v>
      </c>
      <c r="H292" s="14">
        <f>H293</f>
        <v>97046.1</v>
      </c>
      <c r="I292" s="14">
        <f t="shared" si="23"/>
        <v>78.785829508894096</v>
      </c>
    </row>
    <row r="293" spans="1:9" x14ac:dyDescent="0.25">
      <c r="A293" s="18" t="s">
        <v>317</v>
      </c>
      <c r="B293" s="18" t="s">
        <v>1</v>
      </c>
      <c r="C293" s="18" t="s">
        <v>178</v>
      </c>
      <c r="D293" s="18" t="s">
        <v>3</v>
      </c>
      <c r="E293" s="18" t="s">
        <v>316</v>
      </c>
      <c r="F293" s="19" t="s">
        <v>318</v>
      </c>
      <c r="G293" s="15">
        <v>123177.1</v>
      </c>
      <c r="H293" s="15">
        <v>97046.1</v>
      </c>
      <c r="I293" s="15">
        <f t="shared" si="23"/>
        <v>78.785829508894096</v>
      </c>
    </row>
    <row r="294" spans="1:9" ht="47.25" x14ac:dyDescent="0.25">
      <c r="A294" s="17" t="s">
        <v>315</v>
      </c>
      <c r="B294" s="17" t="s">
        <v>1</v>
      </c>
      <c r="C294" s="17" t="s">
        <v>178</v>
      </c>
      <c r="D294" s="17" t="s">
        <v>3</v>
      </c>
      <c r="E294" s="17" t="s">
        <v>319</v>
      </c>
      <c r="F294" s="6" t="s">
        <v>0</v>
      </c>
      <c r="G294" s="14">
        <f>G295</f>
        <v>38126.199999999997</v>
      </c>
      <c r="H294" s="14">
        <f>H295</f>
        <v>30066.400000000001</v>
      </c>
      <c r="I294" s="14">
        <f t="shared" si="23"/>
        <v>78.860206367275012</v>
      </c>
    </row>
    <row r="295" spans="1:9" x14ac:dyDescent="0.25">
      <c r="A295" s="18" t="s">
        <v>317</v>
      </c>
      <c r="B295" s="18" t="s">
        <v>1</v>
      </c>
      <c r="C295" s="18" t="s">
        <v>178</v>
      </c>
      <c r="D295" s="18" t="s">
        <v>3</v>
      </c>
      <c r="E295" s="18" t="s">
        <v>319</v>
      </c>
      <c r="F295" s="19" t="s">
        <v>318</v>
      </c>
      <c r="G295" s="15">
        <v>38126.199999999997</v>
      </c>
      <c r="H295" s="15">
        <v>30066.400000000001</v>
      </c>
      <c r="I295" s="15">
        <f t="shared" si="23"/>
        <v>78.860206367275012</v>
      </c>
    </row>
    <row r="296" spans="1:9" ht="47.25" x14ac:dyDescent="0.25">
      <c r="A296" s="17" t="s">
        <v>315</v>
      </c>
      <c r="B296" s="17" t="s">
        <v>1</v>
      </c>
      <c r="C296" s="17" t="s">
        <v>178</v>
      </c>
      <c r="D296" s="17" t="s">
        <v>3</v>
      </c>
      <c r="E296" s="17" t="s">
        <v>320</v>
      </c>
      <c r="F296" s="6" t="s">
        <v>0</v>
      </c>
      <c r="G296" s="14">
        <f>G297</f>
        <v>12005.1</v>
      </c>
      <c r="H296" s="14">
        <f>H297</f>
        <v>10229.6</v>
      </c>
      <c r="I296" s="14">
        <f t="shared" si="23"/>
        <v>85.210452224471268</v>
      </c>
    </row>
    <row r="297" spans="1:9" x14ac:dyDescent="0.25">
      <c r="A297" s="18" t="s">
        <v>317</v>
      </c>
      <c r="B297" s="18" t="s">
        <v>1</v>
      </c>
      <c r="C297" s="18" t="s">
        <v>178</v>
      </c>
      <c r="D297" s="18" t="s">
        <v>3</v>
      </c>
      <c r="E297" s="18" t="s">
        <v>320</v>
      </c>
      <c r="F297" s="19" t="s">
        <v>318</v>
      </c>
      <c r="G297" s="15">
        <v>12005.1</v>
      </c>
      <c r="H297" s="15">
        <v>10229.6</v>
      </c>
      <c r="I297" s="14">
        <f t="shared" si="23"/>
        <v>85.210452224471268</v>
      </c>
    </row>
    <row r="298" spans="1:9" ht="47.25" x14ac:dyDescent="0.25">
      <c r="A298" s="17" t="s">
        <v>321</v>
      </c>
      <c r="B298" s="17" t="s">
        <v>1</v>
      </c>
      <c r="C298" s="17" t="s">
        <v>178</v>
      </c>
      <c r="D298" s="17" t="s">
        <v>3</v>
      </c>
      <c r="E298" s="17" t="s">
        <v>322</v>
      </c>
      <c r="F298" s="6" t="s">
        <v>0</v>
      </c>
      <c r="G298" s="14">
        <f>G299+G305</f>
        <v>364524.2</v>
      </c>
      <c r="H298" s="14">
        <f>H299+H305</f>
        <v>345494.89999999997</v>
      </c>
      <c r="I298" s="14">
        <f t="shared" si="23"/>
        <v>94.779688152391515</v>
      </c>
    </row>
    <row r="299" spans="1:9" ht="31.5" x14ac:dyDescent="0.25">
      <c r="A299" s="17" t="s">
        <v>323</v>
      </c>
      <c r="B299" s="17" t="s">
        <v>1</v>
      </c>
      <c r="C299" s="17" t="s">
        <v>178</v>
      </c>
      <c r="D299" s="17" t="s">
        <v>3</v>
      </c>
      <c r="E299" s="17" t="s">
        <v>324</v>
      </c>
      <c r="F299" s="6" t="s">
        <v>0</v>
      </c>
      <c r="G299" s="14">
        <f>G300+G303</f>
        <v>338781</v>
      </c>
      <c r="H299" s="14">
        <f>H300+H303</f>
        <v>330388.3</v>
      </c>
      <c r="I299" s="14">
        <f t="shared" si="23"/>
        <v>97.522676891561204</v>
      </c>
    </row>
    <row r="300" spans="1:9" ht="47.25" x14ac:dyDescent="0.25">
      <c r="A300" s="17" t="s">
        <v>325</v>
      </c>
      <c r="B300" s="17" t="s">
        <v>1</v>
      </c>
      <c r="C300" s="17" t="s">
        <v>178</v>
      </c>
      <c r="D300" s="17" t="s">
        <v>3</v>
      </c>
      <c r="E300" s="17" t="s">
        <v>326</v>
      </c>
      <c r="F300" s="6" t="s">
        <v>0</v>
      </c>
      <c r="G300" s="14">
        <f>G301+G302</f>
        <v>45627.700000000004</v>
      </c>
      <c r="H300" s="14">
        <f>H301+H302</f>
        <v>43396.1</v>
      </c>
      <c r="I300" s="14">
        <f t="shared" si="23"/>
        <v>95.109111351218658</v>
      </c>
    </row>
    <row r="301" spans="1:9" ht="31.5" x14ac:dyDescent="0.25">
      <c r="A301" s="18" t="s">
        <v>22</v>
      </c>
      <c r="B301" s="18" t="s">
        <v>1</v>
      </c>
      <c r="C301" s="18" t="s">
        <v>178</v>
      </c>
      <c r="D301" s="18" t="s">
        <v>3</v>
      </c>
      <c r="E301" s="18" t="s">
        <v>326</v>
      </c>
      <c r="F301" s="19" t="s">
        <v>23</v>
      </c>
      <c r="G301" s="15">
        <v>1963.9</v>
      </c>
      <c r="H301" s="15">
        <v>1954</v>
      </c>
      <c r="I301" s="15">
        <f t="shared" si="23"/>
        <v>99.495901013289881</v>
      </c>
    </row>
    <row r="302" spans="1:9" x14ac:dyDescent="0.25">
      <c r="A302" s="18" t="s">
        <v>317</v>
      </c>
      <c r="B302" s="18" t="s">
        <v>1</v>
      </c>
      <c r="C302" s="18" t="s">
        <v>178</v>
      </c>
      <c r="D302" s="18" t="s">
        <v>3</v>
      </c>
      <c r="E302" s="18" t="s">
        <v>326</v>
      </c>
      <c r="F302" s="19" t="s">
        <v>318</v>
      </c>
      <c r="G302" s="15">
        <v>43663.8</v>
      </c>
      <c r="H302" s="15">
        <v>41442.1</v>
      </c>
      <c r="I302" s="15">
        <f t="shared" si="23"/>
        <v>94.911803370297591</v>
      </c>
    </row>
    <row r="303" spans="1:9" ht="31.5" x14ac:dyDescent="0.25">
      <c r="A303" s="17" t="s">
        <v>327</v>
      </c>
      <c r="B303" s="17" t="s">
        <v>1</v>
      </c>
      <c r="C303" s="17" t="s">
        <v>178</v>
      </c>
      <c r="D303" s="17" t="s">
        <v>3</v>
      </c>
      <c r="E303" s="17" t="s">
        <v>328</v>
      </c>
      <c r="F303" s="6" t="s">
        <v>0</v>
      </c>
      <c r="G303" s="14">
        <f>G304</f>
        <v>293153.3</v>
      </c>
      <c r="H303" s="14">
        <f>H304</f>
        <v>286992.2</v>
      </c>
      <c r="I303" s="14">
        <f t="shared" si="23"/>
        <v>97.898335103169572</v>
      </c>
    </row>
    <row r="304" spans="1:9" x14ac:dyDescent="0.25">
      <c r="A304" s="18" t="s">
        <v>317</v>
      </c>
      <c r="B304" s="18" t="s">
        <v>1</v>
      </c>
      <c r="C304" s="18" t="s">
        <v>178</v>
      </c>
      <c r="D304" s="18" t="s">
        <v>3</v>
      </c>
      <c r="E304" s="18" t="s">
        <v>328</v>
      </c>
      <c r="F304" s="19" t="s">
        <v>318</v>
      </c>
      <c r="G304" s="15">
        <v>293153.3</v>
      </c>
      <c r="H304" s="15">
        <v>286992.2</v>
      </c>
      <c r="I304" s="15">
        <f t="shared" si="23"/>
        <v>97.898335103169572</v>
      </c>
    </row>
    <row r="305" spans="1:9" ht="110.25" x14ac:dyDescent="0.25">
      <c r="A305" s="17" t="s">
        <v>329</v>
      </c>
      <c r="B305" s="17" t="s">
        <v>1</v>
      </c>
      <c r="C305" s="17" t="s">
        <v>178</v>
      </c>
      <c r="D305" s="17" t="s">
        <v>3</v>
      </c>
      <c r="E305" s="17" t="s">
        <v>330</v>
      </c>
      <c r="F305" s="6" t="s">
        <v>0</v>
      </c>
      <c r="G305" s="14">
        <f>G306+G309</f>
        <v>25743.200000000001</v>
      </c>
      <c r="H305" s="14">
        <f>H306+H309</f>
        <v>15106.599999999999</v>
      </c>
      <c r="I305" s="14">
        <f t="shared" si="23"/>
        <v>58.681904347555843</v>
      </c>
    </row>
    <row r="306" spans="1:9" ht="47.25" x14ac:dyDescent="0.25">
      <c r="A306" s="17" t="s">
        <v>325</v>
      </c>
      <c r="B306" s="17" t="s">
        <v>1</v>
      </c>
      <c r="C306" s="17" t="s">
        <v>178</v>
      </c>
      <c r="D306" s="17" t="s">
        <v>3</v>
      </c>
      <c r="E306" s="17" t="s">
        <v>331</v>
      </c>
      <c r="F306" s="6" t="s">
        <v>0</v>
      </c>
      <c r="G306" s="14">
        <f>G307+G308</f>
        <v>5000.7</v>
      </c>
      <c r="H306" s="14">
        <f>H307+H308</f>
        <v>5000.7</v>
      </c>
      <c r="I306" s="14">
        <f t="shared" si="23"/>
        <v>100</v>
      </c>
    </row>
    <row r="307" spans="1:9" x14ac:dyDescent="0.25">
      <c r="A307" s="18" t="s">
        <v>317</v>
      </c>
      <c r="B307" s="18" t="s">
        <v>1</v>
      </c>
      <c r="C307" s="18" t="s">
        <v>178</v>
      </c>
      <c r="D307" s="18" t="s">
        <v>3</v>
      </c>
      <c r="E307" s="18" t="s">
        <v>331</v>
      </c>
      <c r="F307" s="19" t="s">
        <v>318</v>
      </c>
      <c r="G307" s="15">
        <v>4990.8999999999996</v>
      </c>
      <c r="H307" s="15">
        <v>4990.8999999999996</v>
      </c>
      <c r="I307" s="15">
        <f t="shared" si="23"/>
        <v>100</v>
      </c>
    </row>
    <row r="308" spans="1:9" x14ac:dyDescent="0.25">
      <c r="A308" s="18" t="s">
        <v>26</v>
      </c>
      <c r="B308" s="18" t="s">
        <v>1</v>
      </c>
      <c r="C308" s="18" t="s">
        <v>178</v>
      </c>
      <c r="D308" s="18" t="s">
        <v>3</v>
      </c>
      <c r="E308" s="18" t="s">
        <v>331</v>
      </c>
      <c r="F308" s="19" t="s">
        <v>27</v>
      </c>
      <c r="G308" s="15">
        <v>9.8000000000000007</v>
      </c>
      <c r="H308" s="15">
        <v>9.8000000000000007</v>
      </c>
      <c r="I308" s="15">
        <f t="shared" si="23"/>
        <v>100</v>
      </c>
    </row>
    <row r="309" spans="1:9" ht="31.5" x14ac:dyDescent="0.25">
      <c r="A309" s="17" t="s">
        <v>327</v>
      </c>
      <c r="B309" s="17" t="s">
        <v>1</v>
      </c>
      <c r="C309" s="17" t="s">
        <v>178</v>
      </c>
      <c r="D309" s="17" t="s">
        <v>3</v>
      </c>
      <c r="E309" s="17" t="s">
        <v>332</v>
      </c>
      <c r="F309" s="6" t="s">
        <v>0</v>
      </c>
      <c r="G309" s="14">
        <f>G310</f>
        <v>20742.5</v>
      </c>
      <c r="H309" s="14">
        <f>H310</f>
        <v>10105.9</v>
      </c>
      <c r="I309" s="14">
        <f t="shared" si="23"/>
        <v>48.720742437025429</v>
      </c>
    </row>
    <row r="310" spans="1:9" x14ac:dyDescent="0.25">
      <c r="A310" s="18" t="s">
        <v>317</v>
      </c>
      <c r="B310" s="18" t="s">
        <v>1</v>
      </c>
      <c r="C310" s="18" t="s">
        <v>178</v>
      </c>
      <c r="D310" s="18" t="s">
        <v>3</v>
      </c>
      <c r="E310" s="18" t="s">
        <v>332</v>
      </c>
      <c r="F310" s="19" t="s">
        <v>318</v>
      </c>
      <c r="G310" s="15">
        <v>20742.5</v>
      </c>
      <c r="H310" s="15">
        <v>10105.9</v>
      </c>
      <c r="I310" s="15">
        <f t="shared" si="23"/>
        <v>48.720742437025429</v>
      </c>
    </row>
    <row r="311" spans="1:9" x14ac:dyDescent="0.25">
      <c r="A311" s="17" t="s">
        <v>333</v>
      </c>
      <c r="B311" s="17" t="s">
        <v>1</v>
      </c>
      <c r="C311" s="17" t="s">
        <v>178</v>
      </c>
      <c r="D311" s="17" t="s">
        <v>5</v>
      </c>
      <c r="E311" s="17" t="s">
        <v>0</v>
      </c>
      <c r="F311" s="6" t="s">
        <v>0</v>
      </c>
      <c r="G311" s="14">
        <f>G312+G362</f>
        <v>599397.10000000009</v>
      </c>
      <c r="H311" s="14">
        <f>H312+H362</f>
        <v>562634.30000000005</v>
      </c>
      <c r="I311" s="14">
        <f t="shared" si="23"/>
        <v>93.866703726127469</v>
      </c>
    </row>
    <row r="312" spans="1:9" ht="31.5" x14ac:dyDescent="0.25">
      <c r="A312" s="17" t="s">
        <v>334</v>
      </c>
      <c r="B312" s="17" t="s">
        <v>1</v>
      </c>
      <c r="C312" s="17" t="s">
        <v>178</v>
      </c>
      <c r="D312" s="17" t="s">
        <v>5</v>
      </c>
      <c r="E312" s="17" t="s">
        <v>335</v>
      </c>
      <c r="F312" s="6" t="s">
        <v>0</v>
      </c>
      <c r="G312" s="14">
        <f>G313+G317+G324+G343+G347+G352</f>
        <v>567819.80000000005</v>
      </c>
      <c r="H312" s="14">
        <f>H313+H317+H324+H343+H347+H352</f>
        <v>543671.4</v>
      </c>
      <c r="I312" s="14">
        <f t="shared" si="23"/>
        <v>95.747171902071742</v>
      </c>
    </row>
    <row r="313" spans="1:9" x14ac:dyDescent="0.25">
      <c r="A313" s="17" t="s">
        <v>336</v>
      </c>
      <c r="B313" s="17" t="s">
        <v>1</v>
      </c>
      <c r="C313" s="17" t="s">
        <v>178</v>
      </c>
      <c r="D313" s="17" t="s">
        <v>5</v>
      </c>
      <c r="E313" s="17" t="s">
        <v>337</v>
      </c>
      <c r="F313" s="6" t="s">
        <v>0</v>
      </c>
      <c r="G313" s="14">
        <f t="shared" ref="G313:H315" si="25">G314</f>
        <v>4105.6000000000004</v>
      </c>
      <c r="H313" s="14">
        <f t="shared" si="25"/>
        <v>3932.9</v>
      </c>
      <c r="I313" s="14">
        <f t="shared" si="23"/>
        <v>95.793550272798129</v>
      </c>
    </row>
    <row r="314" spans="1:9" ht="63" x14ac:dyDescent="0.25">
      <c r="A314" s="17" t="s">
        <v>338</v>
      </c>
      <c r="B314" s="17" t="s">
        <v>1</v>
      </c>
      <c r="C314" s="17" t="s">
        <v>178</v>
      </c>
      <c r="D314" s="17" t="s">
        <v>5</v>
      </c>
      <c r="E314" s="17" t="s">
        <v>339</v>
      </c>
      <c r="F314" s="6" t="s">
        <v>0</v>
      </c>
      <c r="G314" s="14">
        <f t="shared" si="25"/>
        <v>4105.6000000000004</v>
      </c>
      <c r="H314" s="14">
        <f t="shared" si="25"/>
        <v>3932.9</v>
      </c>
      <c r="I314" s="14">
        <f t="shared" si="23"/>
        <v>95.793550272798129</v>
      </c>
    </row>
    <row r="315" spans="1:9" ht="47.25" x14ac:dyDescent="0.25">
      <c r="A315" s="17" t="s">
        <v>340</v>
      </c>
      <c r="B315" s="17" t="s">
        <v>1</v>
      </c>
      <c r="C315" s="17" t="s">
        <v>178</v>
      </c>
      <c r="D315" s="17" t="s">
        <v>5</v>
      </c>
      <c r="E315" s="17" t="s">
        <v>341</v>
      </c>
      <c r="F315" s="6" t="s">
        <v>0</v>
      </c>
      <c r="G315" s="14">
        <f t="shared" si="25"/>
        <v>4105.6000000000004</v>
      </c>
      <c r="H315" s="14">
        <f t="shared" si="25"/>
        <v>3932.9</v>
      </c>
      <c r="I315" s="14">
        <f t="shared" si="23"/>
        <v>95.793550272798129</v>
      </c>
    </row>
    <row r="316" spans="1:9" ht="31.5" x14ac:dyDescent="0.25">
      <c r="A316" s="18" t="s">
        <v>22</v>
      </c>
      <c r="B316" s="18" t="s">
        <v>1</v>
      </c>
      <c r="C316" s="18" t="s">
        <v>178</v>
      </c>
      <c r="D316" s="18" t="s">
        <v>5</v>
      </c>
      <c r="E316" s="18" t="s">
        <v>341</v>
      </c>
      <c r="F316" s="19" t="s">
        <v>23</v>
      </c>
      <c r="G316" s="15">
        <v>4105.6000000000004</v>
      </c>
      <c r="H316" s="15">
        <v>3932.9</v>
      </c>
      <c r="I316" s="15">
        <f t="shared" si="23"/>
        <v>95.793550272798129</v>
      </c>
    </row>
    <row r="317" spans="1:9" x14ac:dyDescent="0.25">
      <c r="A317" s="17" t="s">
        <v>342</v>
      </c>
      <c r="B317" s="17" t="s">
        <v>1</v>
      </c>
      <c r="C317" s="17" t="s">
        <v>178</v>
      </c>
      <c r="D317" s="17" t="s">
        <v>5</v>
      </c>
      <c r="E317" s="17" t="s">
        <v>343</v>
      </c>
      <c r="F317" s="6" t="s">
        <v>0</v>
      </c>
      <c r="G317" s="14">
        <f>G318+G321</f>
        <v>95997.2</v>
      </c>
      <c r="H317" s="14">
        <f>H318+H321</f>
        <v>78170.7</v>
      </c>
      <c r="I317" s="14">
        <f t="shared" si="23"/>
        <v>81.430187547136796</v>
      </c>
    </row>
    <row r="318" spans="1:9" ht="63" x14ac:dyDescent="0.25">
      <c r="A318" s="17" t="s">
        <v>344</v>
      </c>
      <c r="B318" s="17" t="s">
        <v>1</v>
      </c>
      <c r="C318" s="17" t="s">
        <v>178</v>
      </c>
      <c r="D318" s="17" t="s">
        <v>5</v>
      </c>
      <c r="E318" s="17" t="s">
        <v>345</v>
      </c>
      <c r="F318" s="6" t="s">
        <v>0</v>
      </c>
      <c r="G318" s="14">
        <f>G319</f>
        <v>2.2000000000000002</v>
      </c>
      <c r="H318" s="14">
        <f>H319</f>
        <v>0</v>
      </c>
      <c r="I318" s="14">
        <f t="shared" si="23"/>
        <v>0</v>
      </c>
    </row>
    <row r="319" spans="1:9" ht="47.25" x14ac:dyDescent="0.25">
      <c r="A319" s="17" t="s">
        <v>340</v>
      </c>
      <c r="B319" s="17" t="s">
        <v>1</v>
      </c>
      <c r="C319" s="17" t="s">
        <v>178</v>
      </c>
      <c r="D319" s="17" t="s">
        <v>5</v>
      </c>
      <c r="E319" s="17" t="s">
        <v>346</v>
      </c>
      <c r="F319" s="6" t="s">
        <v>0</v>
      </c>
      <c r="G319" s="14">
        <f>G320</f>
        <v>2.2000000000000002</v>
      </c>
      <c r="H319" s="14">
        <f>H320</f>
        <v>0</v>
      </c>
      <c r="I319" s="14">
        <f t="shared" si="23"/>
        <v>0</v>
      </c>
    </row>
    <row r="320" spans="1:9" ht="31.5" x14ac:dyDescent="0.25">
      <c r="A320" s="18" t="s">
        <v>22</v>
      </c>
      <c r="B320" s="18" t="s">
        <v>1</v>
      </c>
      <c r="C320" s="18" t="s">
        <v>178</v>
      </c>
      <c r="D320" s="18" t="s">
        <v>5</v>
      </c>
      <c r="E320" s="18" t="s">
        <v>346</v>
      </c>
      <c r="F320" s="19" t="s">
        <v>23</v>
      </c>
      <c r="G320" s="15">
        <v>2.2000000000000002</v>
      </c>
      <c r="H320" s="15">
        <v>0</v>
      </c>
      <c r="I320" s="15">
        <f t="shared" si="23"/>
        <v>0</v>
      </c>
    </row>
    <row r="321" spans="1:9" ht="63" x14ac:dyDescent="0.25">
      <c r="A321" s="17" t="s">
        <v>347</v>
      </c>
      <c r="B321" s="17" t="s">
        <v>1</v>
      </c>
      <c r="C321" s="17" t="s">
        <v>178</v>
      </c>
      <c r="D321" s="17" t="s">
        <v>5</v>
      </c>
      <c r="E321" s="17" t="s">
        <v>348</v>
      </c>
      <c r="F321" s="6" t="s">
        <v>0</v>
      </c>
      <c r="G321" s="14">
        <f>G322</f>
        <v>95995</v>
      </c>
      <c r="H321" s="14">
        <f>H322</f>
        <v>78170.7</v>
      </c>
      <c r="I321" s="14">
        <f t="shared" si="23"/>
        <v>81.432053752799632</v>
      </c>
    </row>
    <row r="322" spans="1:9" ht="31.5" x14ac:dyDescent="0.25">
      <c r="A322" s="17" t="s">
        <v>349</v>
      </c>
      <c r="B322" s="17" t="s">
        <v>1</v>
      </c>
      <c r="C322" s="17" t="s">
        <v>178</v>
      </c>
      <c r="D322" s="17" t="s">
        <v>5</v>
      </c>
      <c r="E322" s="17" t="s">
        <v>350</v>
      </c>
      <c r="F322" s="6" t="s">
        <v>0</v>
      </c>
      <c r="G322" s="14">
        <f>G323</f>
        <v>95995</v>
      </c>
      <c r="H322" s="14">
        <f>H323</f>
        <v>78170.7</v>
      </c>
      <c r="I322" s="14">
        <f t="shared" si="23"/>
        <v>81.432053752799632</v>
      </c>
    </row>
    <row r="323" spans="1:9" x14ac:dyDescent="0.25">
      <c r="A323" s="18" t="s">
        <v>317</v>
      </c>
      <c r="B323" s="18" t="s">
        <v>1</v>
      </c>
      <c r="C323" s="18" t="s">
        <v>178</v>
      </c>
      <c r="D323" s="18" t="s">
        <v>5</v>
      </c>
      <c r="E323" s="18" t="s">
        <v>350</v>
      </c>
      <c r="F323" s="19" t="s">
        <v>318</v>
      </c>
      <c r="G323" s="15">
        <v>95995</v>
      </c>
      <c r="H323" s="15">
        <v>78170.7</v>
      </c>
      <c r="I323" s="15">
        <f t="shared" si="23"/>
        <v>81.432053752799632</v>
      </c>
    </row>
    <row r="324" spans="1:9" ht="31.5" x14ac:dyDescent="0.25">
      <c r="A324" s="17" t="s">
        <v>351</v>
      </c>
      <c r="B324" s="17" t="s">
        <v>1</v>
      </c>
      <c r="C324" s="17" t="s">
        <v>178</v>
      </c>
      <c r="D324" s="17" t="s">
        <v>5</v>
      </c>
      <c r="E324" s="17" t="s">
        <v>352</v>
      </c>
      <c r="F324" s="6" t="s">
        <v>0</v>
      </c>
      <c r="G324" s="14">
        <f>G325+G337+G340</f>
        <v>195228.6</v>
      </c>
      <c r="H324" s="14">
        <f>H325+H337+H340</f>
        <v>192384.00000000003</v>
      </c>
      <c r="I324" s="14">
        <f t="shared" si="23"/>
        <v>98.542938893174465</v>
      </c>
    </row>
    <row r="325" spans="1:9" ht="63" x14ac:dyDescent="0.25">
      <c r="A325" s="17" t="s">
        <v>353</v>
      </c>
      <c r="B325" s="17" t="s">
        <v>1</v>
      </c>
      <c r="C325" s="17" t="s">
        <v>178</v>
      </c>
      <c r="D325" s="17" t="s">
        <v>5</v>
      </c>
      <c r="E325" s="17" t="s">
        <v>354</v>
      </c>
      <c r="F325" s="6" t="s">
        <v>0</v>
      </c>
      <c r="G325" s="14">
        <f>G326+G330+G332+G334</f>
        <v>144518</v>
      </c>
      <c r="H325" s="14">
        <f>H326+H330+H332+H334</f>
        <v>141842.80000000002</v>
      </c>
      <c r="I325" s="14">
        <f t="shared" si="23"/>
        <v>98.14888110823567</v>
      </c>
    </row>
    <row r="326" spans="1:9" ht="47.25" x14ac:dyDescent="0.25">
      <c r="A326" s="17" t="s">
        <v>340</v>
      </c>
      <c r="B326" s="17" t="s">
        <v>1</v>
      </c>
      <c r="C326" s="17" t="s">
        <v>178</v>
      </c>
      <c r="D326" s="17" t="s">
        <v>5</v>
      </c>
      <c r="E326" s="17" t="s">
        <v>355</v>
      </c>
      <c r="F326" s="6" t="s">
        <v>0</v>
      </c>
      <c r="G326" s="14">
        <f>G327+G328+G329</f>
        <v>1563.7</v>
      </c>
      <c r="H326" s="14">
        <f>H327+H328+H329</f>
        <v>1463.7</v>
      </c>
      <c r="I326" s="14">
        <f t="shared" si="23"/>
        <v>93.604911428023271</v>
      </c>
    </row>
    <row r="327" spans="1:9" ht="31.5" x14ac:dyDescent="0.25">
      <c r="A327" s="18" t="s">
        <v>22</v>
      </c>
      <c r="B327" s="18" t="s">
        <v>1</v>
      </c>
      <c r="C327" s="18" t="s">
        <v>178</v>
      </c>
      <c r="D327" s="18" t="s">
        <v>5</v>
      </c>
      <c r="E327" s="18" t="s">
        <v>355</v>
      </c>
      <c r="F327" s="19" t="s">
        <v>23</v>
      </c>
      <c r="G327" s="15">
        <v>1473.8</v>
      </c>
      <c r="H327" s="15">
        <v>1373.8</v>
      </c>
      <c r="I327" s="15">
        <f t="shared" si="23"/>
        <v>93.214818835662911</v>
      </c>
    </row>
    <row r="328" spans="1:9" x14ac:dyDescent="0.25">
      <c r="A328" s="18" t="s">
        <v>26</v>
      </c>
      <c r="B328" s="18" t="s">
        <v>1</v>
      </c>
      <c r="C328" s="18" t="s">
        <v>178</v>
      </c>
      <c r="D328" s="18" t="s">
        <v>5</v>
      </c>
      <c r="E328" s="18" t="s">
        <v>355</v>
      </c>
      <c r="F328" s="19" t="s">
        <v>27</v>
      </c>
      <c r="G328" s="15">
        <v>69.5</v>
      </c>
      <c r="H328" s="15">
        <v>69.5</v>
      </c>
      <c r="I328" s="12">
        <f t="shared" ref="I328:I389" si="26">H328/G328*100</f>
        <v>100</v>
      </c>
    </row>
    <row r="329" spans="1:9" x14ac:dyDescent="0.25">
      <c r="A329" s="18" t="s">
        <v>28</v>
      </c>
      <c r="B329" s="18" t="s">
        <v>1</v>
      </c>
      <c r="C329" s="18" t="s">
        <v>178</v>
      </c>
      <c r="D329" s="18" t="s">
        <v>5</v>
      </c>
      <c r="E329" s="18" t="s">
        <v>355</v>
      </c>
      <c r="F329" s="19" t="s">
        <v>29</v>
      </c>
      <c r="G329" s="15">
        <v>20.399999999999999</v>
      </c>
      <c r="H329" s="15">
        <v>20.399999999999999</v>
      </c>
      <c r="I329" s="12">
        <f t="shared" si="26"/>
        <v>100</v>
      </c>
    </row>
    <row r="330" spans="1:9" ht="31.5" x14ac:dyDescent="0.25">
      <c r="A330" s="17" t="s">
        <v>356</v>
      </c>
      <c r="B330" s="17" t="s">
        <v>1</v>
      </c>
      <c r="C330" s="17" t="s">
        <v>178</v>
      </c>
      <c r="D330" s="17" t="s">
        <v>5</v>
      </c>
      <c r="E330" s="17" t="s">
        <v>357</v>
      </c>
      <c r="F330" s="6" t="s">
        <v>0</v>
      </c>
      <c r="G330" s="14">
        <f>G331</f>
        <v>5987.3</v>
      </c>
      <c r="H330" s="14">
        <f>H331</f>
        <v>5987.3</v>
      </c>
      <c r="I330" s="14">
        <f t="shared" si="26"/>
        <v>100</v>
      </c>
    </row>
    <row r="331" spans="1:9" x14ac:dyDescent="0.25">
      <c r="A331" s="18" t="s">
        <v>317</v>
      </c>
      <c r="B331" s="18" t="s">
        <v>1</v>
      </c>
      <c r="C331" s="18" t="s">
        <v>178</v>
      </c>
      <c r="D331" s="18" t="s">
        <v>5</v>
      </c>
      <c r="E331" s="18" t="s">
        <v>357</v>
      </c>
      <c r="F331" s="19" t="s">
        <v>318</v>
      </c>
      <c r="G331" s="15">
        <v>5987.3</v>
      </c>
      <c r="H331" s="15">
        <v>5987.3</v>
      </c>
      <c r="I331" s="15">
        <f t="shared" si="26"/>
        <v>100</v>
      </c>
    </row>
    <row r="332" spans="1:9" ht="47.25" x14ac:dyDescent="0.25">
      <c r="A332" s="17" t="s">
        <v>358</v>
      </c>
      <c r="B332" s="17" t="s">
        <v>1</v>
      </c>
      <c r="C332" s="17" t="s">
        <v>178</v>
      </c>
      <c r="D332" s="17" t="s">
        <v>5</v>
      </c>
      <c r="E332" s="17" t="s">
        <v>359</v>
      </c>
      <c r="F332" s="6" t="s">
        <v>0</v>
      </c>
      <c r="G332" s="14">
        <f>G333</f>
        <v>3416</v>
      </c>
      <c r="H332" s="14">
        <f>H333</f>
        <v>2816.9</v>
      </c>
      <c r="I332" s="14">
        <f t="shared" si="26"/>
        <v>82.461943793911004</v>
      </c>
    </row>
    <row r="333" spans="1:9" ht="78.75" x14ac:dyDescent="0.25">
      <c r="A333" s="18" t="s">
        <v>360</v>
      </c>
      <c r="B333" s="18" t="s">
        <v>1</v>
      </c>
      <c r="C333" s="18" t="s">
        <v>178</v>
      </c>
      <c r="D333" s="18" t="s">
        <v>5</v>
      </c>
      <c r="E333" s="18" t="s">
        <v>359</v>
      </c>
      <c r="F333" s="19" t="s">
        <v>361</v>
      </c>
      <c r="G333" s="15">
        <v>3416</v>
      </c>
      <c r="H333" s="15">
        <v>2816.9</v>
      </c>
      <c r="I333" s="15">
        <f t="shared" si="26"/>
        <v>82.461943793911004</v>
      </c>
    </row>
    <row r="334" spans="1:9" ht="31.5" x14ac:dyDescent="0.25">
      <c r="A334" s="17" t="s">
        <v>362</v>
      </c>
      <c r="B334" s="17" t="s">
        <v>1</v>
      </c>
      <c r="C334" s="17" t="s">
        <v>178</v>
      </c>
      <c r="D334" s="17" t="s">
        <v>5</v>
      </c>
      <c r="E334" s="17" t="s">
        <v>363</v>
      </c>
      <c r="F334" s="6" t="s">
        <v>0</v>
      </c>
      <c r="G334" s="14">
        <f>G335+G336</f>
        <v>133551</v>
      </c>
      <c r="H334" s="14">
        <f>H335+H336</f>
        <v>131574.90000000002</v>
      </c>
      <c r="I334" s="14">
        <f t="shared" si="26"/>
        <v>98.520340544061838</v>
      </c>
    </row>
    <row r="335" spans="1:9" x14ac:dyDescent="0.25">
      <c r="A335" s="18" t="s">
        <v>317</v>
      </c>
      <c r="B335" s="18" t="s">
        <v>1</v>
      </c>
      <c r="C335" s="18" t="s">
        <v>178</v>
      </c>
      <c r="D335" s="18" t="s">
        <v>5</v>
      </c>
      <c r="E335" s="18" t="s">
        <v>363</v>
      </c>
      <c r="F335" s="19" t="s">
        <v>318</v>
      </c>
      <c r="G335" s="15">
        <v>82271.399999999994</v>
      </c>
      <c r="H335" s="15">
        <v>80547.600000000006</v>
      </c>
      <c r="I335" s="15">
        <f t="shared" si="26"/>
        <v>97.90473967867328</v>
      </c>
    </row>
    <row r="336" spans="1:9" ht="78.75" x14ac:dyDescent="0.25">
      <c r="A336" s="18" t="s">
        <v>360</v>
      </c>
      <c r="B336" s="18" t="s">
        <v>1</v>
      </c>
      <c r="C336" s="18" t="s">
        <v>178</v>
      </c>
      <c r="D336" s="18" t="s">
        <v>5</v>
      </c>
      <c r="E336" s="18" t="s">
        <v>363</v>
      </c>
      <c r="F336" s="19" t="s">
        <v>361</v>
      </c>
      <c r="G336" s="15">
        <v>51279.6</v>
      </c>
      <c r="H336" s="15">
        <v>51027.3</v>
      </c>
      <c r="I336" s="15">
        <f t="shared" si="26"/>
        <v>99.507991481992846</v>
      </c>
    </row>
    <row r="337" spans="1:9" ht="47.25" x14ac:dyDescent="0.25">
      <c r="A337" s="17" t="s">
        <v>364</v>
      </c>
      <c r="B337" s="17" t="s">
        <v>1</v>
      </c>
      <c r="C337" s="17" t="s">
        <v>178</v>
      </c>
      <c r="D337" s="17" t="s">
        <v>5</v>
      </c>
      <c r="E337" s="17" t="s">
        <v>365</v>
      </c>
      <c r="F337" s="6" t="s">
        <v>0</v>
      </c>
      <c r="G337" s="14">
        <f>G338</f>
        <v>41000</v>
      </c>
      <c r="H337" s="14">
        <f>H338</f>
        <v>41000</v>
      </c>
      <c r="I337" s="14">
        <f t="shared" si="26"/>
        <v>100</v>
      </c>
    </row>
    <row r="338" spans="1:9" ht="31.5" x14ac:dyDescent="0.25">
      <c r="A338" s="17" t="s">
        <v>366</v>
      </c>
      <c r="B338" s="17" t="s">
        <v>1</v>
      </c>
      <c r="C338" s="17" t="s">
        <v>178</v>
      </c>
      <c r="D338" s="17" t="s">
        <v>5</v>
      </c>
      <c r="E338" s="17" t="s">
        <v>367</v>
      </c>
      <c r="F338" s="6" t="s">
        <v>0</v>
      </c>
      <c r="G338" s="14">
        <f>G339</f>
        <v>41000</v>
      </c>
      <c r="H338" s="14">
        <f>H339</f>
        <v>41000</v>
      </c>
      <c r="I338" s="14">
        <f t="shared" si="26"/>
        <v>100</v>
      </c>
    </row>
    <row r="339" spans="1:9" ht="47.25" x14ac:dyDescent="0.25">
      <c r="A339" s="18" t="s">
        <v>266</v>
      </c>
      <c r="B339" s="18" t="s">
        <v>1</v>
      </c>
      <c r="C339" s="18" t="s">
        <v>178</v>
      </c>
      <c r="D339" s="18" t="s">
        <v>5</v>
      </c>
      <c r="E339" s="18" t="s">
        <v>367</v>
      </c>
      <c r="F339" s="19" t="s">
        <v>267</v>
      </c>
      <c r="G339" s="15">
        <v>41000</v>
      </c>
      <c r="H339" s="15">
        <v>41000</v>
      </c>
      <c r="I339" s="15">
        <f t="shared" si="26"/>
        <v>100</v>
      </c>
    </row>
    <row r="340" spans="1:9" ht="78.75" x14ac:dyDescent="0.25">
      <c r="A340" s="17" t="s">
        <v>368</v>
      </c>
      <c r="B340" s="17" t="s">
        <v>1</v>
      </c>
      <c r="C340" s="17" t="s">
        <v>178</v>
      </c>
      <c r="D340" s="17" t="s">
        <v>5</v>
      </c>
      <c r="E340" s="17" t="s">
        <v>369</v>
      </c>
      <c r="F340" s="6" t="s">
        <v>0</v>
      </c>
      <c r="G340" s="14">
        <f>G341</f>
        <v>9710.6</v>
      </c>
      <c r="H340" s="14">
        <f>H341</f>
        <v>9541.2000000000007</v>
      </c>
      <c r="I340" s="14">
        <f t="shared" si="26"/>
        <v>98.255514592301196</v>
      </c>
    </row>
    <row r="341" spans="1:9" ht="47.25" x14ac:dyDescent="0.25">
      <c r="A341" s="17" t="s">
        <v>340</v>
      </c>
      <c r="B341" s="17" t="s">
        <v>1</v>
      </c>
      <c r="C341" s="17" t="s">
        <v>178</v>
      </c>
      <c r="D341" s="17" t="s">
        <v>5</v>
      </c>
      <c r="E341" s="17" t="s">
        <v>370</v>
      </c>
      <c r="F341" s="6" t="s">
        <v>0</v>
      </c>
      <c r="G341" s="14">
        <f>G342</f>
        <v>9710.6</v>
      </c>
      <c r="H341" s="14">
        <f>H342</f>
        <v>9541.2000000000007</v>
      </c>
      <c r="I341" s="14">
        <f t="shared" si="26"/>
        <v>98.255514592301196</v>
      </c>
    </row>
    <row r="342" spans="1:9" ht="31.5" x14ac:dyDescent="0.25">
      <c r="A342" s="18" t="s">
        <v>22</v>
      </c>
      <c r="B342" s="18" t="s">
        <v>1</v>
      </c>
      <c r="C342" s="18" t="s">
        <v>178</v>
      </c>
      <c r="D342" s="18" t="s">
        <v>5</v>
      </c>
      <c r="E342" s="18" t="s">
        <v>370</v>
      </c>
      <c r="F342" s="19" t="s">
        <v>23</v>
      </c>
      <c r="G342" s="15">
        <v>9710.6</v>
      </c>
      <c r="H342" s="15">
        <v>9541.2000000000007</v>
      </c>
      <c r="I342" s="15">
        <f t="shared" si="26"/>
        <v>98.255514592301196</v>
      </c>
    </row>
    <row r="343" spans="1:9" ht="31.5" x14ac:dyDescent="0.25">
      <c r="A343" s="17" t="s">
        <v>371</v>
      </c>
      <c r="B343" s="17" t="s">
        <v>1</v>
      </c>
      <c r="C343" s="17" t="s">
        <v>178</v>
      </c>
      <c r="D343" s="17" t="s">
        <v>5</v>
      </c>
      <c r="E343" s="17" t="s">
        <v>372</v>
      </c>
      <c r="F343" s="6" t="s">
        <v>0</v>
      </c>
      <c r="G343" s="14">
        <f t="shared" ref="G343:H345" si="27">G344</f>
        <v>350</v>
      </c>
      <c r="H343" s="14">
        <f t="shared" si="27"/>
        <v>227.2</v>
      </c>
      <c r="I343" s="14">
        <f t="shared" si="26"/>
        <v>64.914285714285711</v>
      </c>
    </row>
    <row r="344" spans="1:9" ht="31.5" x14ac:dyDescent="0.25">
      <c r="A344" s="17" t="s">
        <v>373</v>
      </c>
      <c r="B344" s="17" t="s">
        <v>1</v>
      </c>
      <c r="C344" s="17" t="s">
        <v>178</v>
      </c>
      <c r="D344" s="17" t="s">
        <v>5</v>
      </c>
      <c r="E344" s="17" t="s">
        <v>374</v>
      </c>
      <c r="F344" s="6" t="s">
        <v>0</v>
      </c>
      <c r="G344" s="14">
        <f t="shared" si="27"/>
        <v>350</v>
      </c>
      <c r="H344" s="14">
        <f t="shared" si="27"/>
        <v>227.2</v>
      </c>
      <c r="I344" s="14">
        <f t="shared" si="26"/>
        <v>64.914285714285711</v>
      </c>
    </row>
    <row r="345" spans="1:9" ht="63" x14ac:dyDescent="0.25">
      <c r="A345" s="17" t="s">
        <v>375</v>
      </c>
      <c r="B345" s="17" t="s">
        <v>1</v>
      </c>
      <c r="C345" s="17" t="s">
        <v>178</v>
      </c>
      <c r="D345" s="17" t="s">
        <v>5</v>
      </c>
      <c r="E345" s="17" t="s">
        <v>376</v>
      </c>
      <c r="F345" s="6" t="s">
        <v>0</v>
      </c>
      <c r="G345" s="14">
        <f t="shared" si="27"/>
        <v>350</v>
      </c>
      <c r="H345" s="14">
        <f t="shared" si="27"/>
        <v>227.2</v>
      </c>
      <c r="I345" s="14">
        <f t="shared" si="26"/>
        <v>64.914285714285711</v>
      </c>
    </row>
    <row r="346" spans="1:9" ht="31.5" x14ac:dyDescent="0.25">
      <c r="A346" s="18" t="s">
        <v>22</v>
      </c>
      <c r="B346" s="18" t="s">
        <v>1</v>
      </c>
      <c r="C346" s="18" t="s">
        <v>178</v>
      </c>
      <c r="D346" s="18" t="s">
        <v>5</v>
      </c>
      <c r="E346" s="18" t="s">
        <v>376</v>
      </c>
      <c r="F346" s="19" t="s">
        <v>23</v>
      </c>
      <c r="G346" s="15">
        <v>350</v>
      </c>
      <c r="H346" s="15">
        <v>227.2</v>
      </c>
      <c r="I346" s="15">
        <f t="shared" si="26"/>
        <v>64.914285714285711</v>
      </c>
    </row>
    <row r="347" spans="1:9" x14ac:dyDescent="0.25">
      <c r="A347" s="17" t="s">
        <v>377</v>
      </c>
      <c r="B347" s="17" t="s">
        <v>1</v>
      </c>
      <c r="C347" s="17" t="s">
        <v>178</v>
      </c>
      <c r="D347" s="17" t="s">
        <v>5</v>
      </c>
      <c r="E347" s="17" t="s">
        <v>378</v>
      </c>
      <c r="F347" s="6" t="s">
        <v>0</v>
      </c>
      <c r="G347" s="14">
        <f>G348</f>
        <v>7468.2999999999993</v>
      </c>
      <c r="H347" s="14">
        <f>H348</f>
        <v>6349.5</v>
      </c>
      <c r="I347" s="14">
        <f t="shared" si="26"/>
        <v>85.019348446098846</v>
      </c>
    </row>
    <row r="348" spans="1:9" ht="31.5" x14ac:dyDescent="0.25">
      <c r="A348" s="17" t="s">
        <v>379</v>
      </c>
      <c r="B348" s="17" t="s">
        <v>1</v>
      </c>
      <c r="C348" s="17" t="s">
        <v>178</v>
      </c>
      <c r="D348" s="17" t="s">
        <v>5</v>
      </c>
      <c r="E348" s="17" t="s">
        <v>380</v>
      </c>
      <c r="F348" s="6" t="s">
        <v>0</v>
      </c>
      <c r="G348" s="14">
        <f>G349</f>
        <v>7468.2999999999993</v>
      </c>
      <c r="H348" s="14">
        <f>H349</f>
        <v>6349.5</v>
      </c>
      <c r="I348" s="14">
        <f t="shared" si="26"/>
        <v>85.019348446098846</v>
      </c>
    </row>
    <row r="349" spans="1:9" ht="47.25" x14ac:dyDescent="0.25">
      <c r="A349" s="17" t="s">
        <v>340</v>
      </c>
      <c r="B349" s="17" t="s">
        <v>1</v>
      </c>
      <c r="C349" s="17" t="s">
        <v>178</v>
      </c>
      <c r="D349" s="17" t="s">
        <v>5</v>
      </c>
      <c r="E349" s="17" t="s">
        <v>381</v>
      </c>
      <c r="F349" s="6" t="s">
        <v>0</v>
      </c>
      <c r="G349" s="14">
        <f>G350+G351</f>
        <v>7468.2999999999993</v>
      </c>
      <c r="H349" s="14">
        <f>H350+H351</f>
        <v>6349.5</v>
      </c>
      <c r="I349" s="14">
        <f t="shared" si="26"/>
        <v>85.019348446098846</v>
      </c>
    </row>
    <row r="350" spans="1:9" ht="31.5" x14ac:dyDescent="0.25">
      <c r="A350" s="18" t="s">
        <v>22</v>
      </c>
      <c r="B350" s="18" t="s">
        <v>1</v>
      </c>
      <c r="C350" s="18" t="s">
        <v>178</v>
      </c>
      <c r="D350" s="18" t="s">
        <v>5</v>
      </c>
      <c r="E350" s="18" t="s">
        <v>381</v>
      </c>
      <c r="F350" s="19" t="s">
        <v>23</v>
      </c>
      <c r="G350" s="15">
        <v>6150.7</v>
      </c>
      <c r="H350" s="15">
        <v>5031.8999999999996</v>
      </c>
      <c r="I350" s="15">
        <f t="shared" si="26"/>
        <v>81.81020046498773</v>
      </c>
    </row>
    <row r="351" spans="1:9" ht="78.75" x14ac:dyDescent="0.25">
      <c r="A351" s="18" t="s">
        <v>360</v>
      </c>
      <c r="B351" s="18" t="s">
        <v>1</v>
      </c>
      <c r="C351" s="18" t="s">
        <v>178</v>
      </c>
      <c r="D351" s="18" t="s">
        <v>5</v>
      </c>
      <c r="E351" s="18" t="s">
        <v>381</v>
      </c>
      <c r="F351" s="19" t="s">
        <v>361</v>
      </c>
      <c r="G351" s="15">
        <v>1317.6</v>
      </c>
      <c r="H351" s="15">
        <v>1317.6</v>
      </c>
      <c r="I351" s="15">
        <f t="shared" si="26"/>
        <v>100</v>
      </c>
    </row>
    <row r="352" spans="1:9" x14ac:dyDescent="0.25">
      <c r="A352" s="17" t="s">
        <v>8</v>
      </c>
      <c r="B352" s="17" t="s">
        <v>1</v>
      </c>
      <c r="C352" s="17" t="s">
        <v>178</v>
      </c>
      <c r="D352" s="17" t="s">
        <v>5</v>
      </c>
      <c r="E352" s="17" t="s">
        <v>382</v>
      </c>
      <c r="F352" s="6" t="s">
        <v>0</v>
      </c>
      <c r="G352" s="14">
        <f>G353</f>
        <v>264670.09999999998</v>
      </c>
      <c r="H352" s="14">
        <f>H353</f>
        <v>262607.09999999998</v>
      </c>
      <c r="I352" s="14">
        <f t="shared" si="26"/>
        <v>99.220539078649225</v>
      </c>
    </row>
    <row r="353" spans="1:9" ht="47.25" x14ac:dyDescent="0.25">
      <c r="A353" s="17" t="s">
        <v>10</v>
      </c>
      <c r="B353" s="17" t="s">
        <v>1</v>
      </c>
      <c r="C353" s="17" t="s">
        <v>178</v>
      </c>
      <c r="D353" s="17" t="s">
        <v>5</v>
      </c>
      <c r="E353" s="17" t="s">
        <v>383</v>
      </c>
      <c r="F353" s="6" t="s">
        <v>0</v>
      </c>
      <c r="G353" s="14">
        <f>G354+G360</f>
        <v>264670.09999999998</v>
      </c>
      <c r="H353" s="14">
        <f>H354+H360</f>
        <v>262607.09999999998</v>
      </c>
      <c r="I353" s="14">
        <f t="shared" si="26"/>
        <v>99.220539078649225</v>
      </c>
    </row>
    <row r="354" spans="1:9" ht="47.25" x14ac:dyDescent="0.25">
      <c r="A354" s="17" t="s">
        <v>340</v>
      </c>
      <c r="B354" s="17" t="s">
        <v>1</v>
      </c>
      <c r="C354" s="17" t="s">
        <v>178</v>
      </c>
      <c r="D354" s="17" t="s">
        <v>5</v>
      </c>
      <c r="E354" s="17" t="s">
        <v>384</v>
      </c>
      <c r="F354" s="6" t="s">
        <v>0</v>
      </c>
      <c r="G354" s="14">
        <f>G355+G356+G357+G358+G359</f>
        <v>252912.5</v>
      </c>
      <c r="H354" s="14">
        <f>H355+H356+H357+H358+H359</f>
        <v>250946.8</v>
      </c>
      <c r="I354" s="14">
        <f t="shared" si="26"/>
        <v>99.222774675035836</v>
      </c>
    </row>
    <row r="355" spans="1:9" ht="31.5" x14ac:dyDescent="0.25">
      <c r="A355" s="18" t="s">
        <v>22</v>
      </c>
      <c r="B355" s="18" t="s">
        <v>1</v>
      </c>
      <c r="C355" s="18" t="s">
        <v>178</v>
      </c>
      <c r="D355" s="18" t="s">
        <v>5</v>
      </c>
      <c r="E355" s="18" t="s">
        <v>384</v>
      </c>
      <c r="F355" s="19" t="s">
        <v>23</v>
      </c>
      <c r="G355" s="15">
        <v>20696.400000000001</v>
      </c>
      <c r="H355" s="15">
        <v>18730.8</v>
      </c>
      <c r="I355" s="15">
        <f t="shared" si="26"/>
        <v>90.502696121064517</v>
      </c>
    </row>
    <row r="356" spans="1:9" ht="47.25" x14ac:dyDescent="0.25">
      <c r="A356" s="18" t="s">
        <v>266</v>
      </c>
      <c r="B356" s="18" t="s">
        <v>1</v>
      </c>
      <c r="C356" s="18" t="s">
        <v>178</v>
      </c>
      <c r="D356" s="18" t="s">
        <v>5</v>
      </c>
      <c r="E356" s="18" t="s">
        <v>384</v>
      </c>
      <c r="F356" s="19" t="s">
        <v>267</v>
      </c>
      <c r="G356" s="15">
        <v>16153.6</v>
      </c>
      <c r="H356" s="15">
        <v>16153.6</v>
      </c>
      <c r="I356" s="15">
        <f t="shared" si="26"/>
        <v>100</v>
      </c>
    </row>
    <row r="357" spans="1:9" x14ac:dyDescent="0.25">
      <c r="A357" s="18" t="s">
        <v>26</v>
      </c>
      <c r="B357" s="18" t="s">
        <v>1</v>
      </c>
      <c r="C357" s="18" t="s">
        <v>178</v>
      </c>
      <c r="D357" s="18" t="s">
        <v>5</v>
      </c>
      <c r="E357" s="18" t="s">
        <v>384</v>
      </c>
      <c r="F357" s="19" t="s">
        <v>27</v>
      </c>
      <c r="G357" s="15">
        <v>1049.5</v>
      </c>
      <c r="H357" s="15">
        <v>1049.4000000000001</v>
      </c>
      <c r="I357" s="15">
        <f t="shared" si="26"/>
        <v>99.990471653168186</v>
      </c>
    </row>
    <row r="358" spans="1:9" ht="63" x14ac:dyDescent="0.25">
      <c r="A358" s="18" t="s">
        <v>385</v>
      </c>
      <c r="B358" s="18" t="s">
        <v>1</v>
      </c>
      <c r="C358" s="18" t="s">
        <v>178</v>
      </c>
      <c r="D358" s="18" t="s">
        <v>5</v>
      </c>
      <c r="E358" s="18" t="s">
        <v>384</v>
      </c>
      <c r="F358" s="19" t="s">
        <v>386</v>
      </c>
      <c r="G358" s="15">
        <v>215000</v>
      </c>
      <c r="H358" s="15">
        <v>215000</v>
      </c>
      <c r="I358" s="15">
        <f t="shared" si="26"/>
        <v>100</v>
      </c>
    </row>
    <row r="359" spans="1:9" x14ac:dyDescent="0.25">
      <c r="A359" s="18" t="s">
        <v>28</v>
      </c>
      <c r="B359" s="18" t="s">
        <v>1</v>
      </c>
      <c r="C359" s="18" t="s">
        <v>178</v>
      </c>
      <c r="D359" s="18" t="s">
        <v>5</v>
      </c>
      <c r="E359" s="18" t="s">
        <v>384</v>
      </c>
      <c r="F359" s="19" t="s">
        <v>29</v>
      </c>
      <c r="G359" s="15">
        <v>13</v>
      </c>
      <c r="H359" s="15">
        <v>13</v>
      </c>
      <c r="I359" s="15">
        <f t="shared" si="26"/>
        <v>100</v>
      </c>
    </row>
    <row r="360" spans="1:9" ht="47.25" x14ac:dyDescent="0.25">
      <c r="A360" s="17" t="s">
        <v>387</v>
      </c>
      <c r="B360" s="17" t="s">
        <v>1</v>
      </c>
      <c r="C360" s="17" t="s">
        <v>178</v>
      </c>
      <c r="D360" s="17" t="s">
        <v>5</v>
      </c>
      <c r="E360" s="17" t="s">
        <v>388</v>
      </c>
      <c r="F360" s="6" t="s">
        <v>0</v>
      </c>
      <c r="G360" s="14">
        <f>G361</f>
        <v>11757.6</v>
      </c>
      <c r="H360" s="14">
        <f>H361</f>
        <v>11660.3</v>
      </c>
      <c r="I360" s="14">
        <f t="shared" si="26"/>
        <v>99.17245015989657</v>
      </c>
    </row>
    <row r="361" spans="1:9" x14ac:dyDescent="0.25">
      <c r="A361" s="18" t="s">
        <v>95</v>
      </c>
      <c r="B361" s="18" t="s">
        <v>1</v>
      </c>
      <c r="C361" s="18" t="s">
        <v>178</v>
      </c>
      <c r="D361" s="18" t="s">
        <v>5</v>
      </c>
      <c r="E361" s="18" t="s">
        <v>388</v>
      </c>
      <c r="F361" s="19" t="s">
        <v>96</v>
      </c>
      <c r="G361" s="15">
        <v>11757.6</v>
      </c>
      <c r="H361" s="15">
        <v>11660.3</v>
      </c>
      <c r="I361" s="15">
        <f t="shared" si="26"/>
        <v>99.17245015989657</v>
      </c>
    </row>
    <row r="362" spans="1:9" ht="31.5" x14ac:dyDescent="0.25">
      <c r="A362" s="17" t="s">
        <v>216</v>
      </c>
      <c r="B362" s="17" t="s">
        <v>1</v>
      </c>
      <c r="C362" s="17" t="s">
        <v>178</v>
      </c>
      <c r="D362" s="17" t="s">
        <v>5</v>
      </c>
      <c r="E362" s="17" t="s">
        <v>217</v>
      </c>
      <c r="F362" s="6" t="s">
        <v>0</v>
      </c>
      <c r="G362" s="14">
        <f>G363</f>
        <v>31577.300000000003</v>
      </c>
      <c r="H362" s="14">
        <f>H363</f>
        <v>18962.900000000001</v>
      </c>
      <c r="I362" s="14">
        <f t="shared" si="26"/>
        <v>60.052316062487918</v>
      </c>
    </row>
    <row r="363" spans="1:9" x14ac:dyDescent="0.25">
      <c r="A363" s="17" t="s">
        <v>218</v>
      </c>
      <c r="B363" s="17" t="s">
        <v>1</v>
      </c>
      <c r="C363" s="17" t="s">
        <v>178</v>
      </c>
      <c r="D363" s="17" t="s">
        <v>5</v>
      </c>
      <c r="E363" s="17" t="s">
        <v>219</v>
      </c>
      <c r="F363" s="6" t="s">
        <v>0</v>
      </c>
      <c r="G363" s="14">
        <f>G364</f>
        <v>31577.300000000003</v>
      </c>
      <c r="H363" s="14">
        <f>H364</f>
        <v>18962.900000000001</v>
      </c>
      <c r="I363" s="14">
        <f t="shared" si="26"/>
        <v>60.052316062487918</v>
      </c>
    </row>
    <row r="364" spans="1:9" ht="47.25" x14ac:dyDescent="0.25">
      <c r="A364" s="17" t="s">
        <v>389</v>
      </c>
      <c r="B364" s="17" t="s">
        <v>1</v>
      </c>
      <c r="C364" s="17" t="s">
        <v>178</v>
      </c>
      <c r="D364" s="17" t="s">
        <v>5</v>
      </c>
      <c r="E364" s="17" t="s">
        <v>390</v>
      </c>
      <c r="F364" s="6" t="s">
        <v>0</v>
      </c>
      <c r="G364" s="14">
        <f>G365+G367</f>
        <v>31577.300000000003</v>
      </c>
      <c r="H364" s="14">
        <f>H365+H367</f>
        <v>18962.900000000001</v>
      </c>
      <c r="I364" s="14">
        <f t="shared" si="26"/>
        <v>60.052316062487918</v>
      </c>
    </row>
    <row r="365" spans="1:9" ht="47.25" x14ac:dyDescent="0.25">
      <c r="A365" s="17" t="s">
        <v>391</v>
      </c>
      <c r="B365" s="17" t="s">
        <v>1</v>
      </c>
      <c r="C365" s="17" t="s">
        <v>178</v>
      </c>
      <c r="D365" s="17" t="s">
        <v>5</v>
      </c>
      <c r="E365" s="17" t="s">
        <v>392</v>
      </c>
      <c r="F365" s="6" t="s">
        <v>0</v>
      </c>
      <c r="G365" s="14">
        <f>G366</f>
        <v>7230.1</v>
      </c>
      <c r="H365" s="14">
        <f>H366</f>
        <v>7230.1</v>
      </c>
      <c r="I365" s="14">
        <f t="shared" si="26"/>
        <v>100</v>
      </c>
    </row>
    <row r="366" spans="1:9" ht="31.5" x14ac:dyDescent="0.25">
      <c r="A366" s="18" t="s">
        <v>22</v>
      </c>
      <c r="B366" s="18" t="s">
        <v>1</v>
      </c>
      <c r="C366" s="18" t="s">
        <v>178</v>
      </c>
      <c r="D366" s="18" t="s">
        <v>5</v>
      </c>
      <c r="E366" s="18" t="s">
        <v>392</v>
      </c>
      <c r="F366" s="19" t="s">
        <v>23</v>
      </c>
      <c r="G366" s="15">
        <v>7230.1</v>
      </c>
      <c r="H366" s="15">
        <v>7230.1</v>
      </c>
      <c r="I366" s="15">
        <f t="shared" si="26"/>
        <v>100</v>
      </c>
    </row>
    <row r="367" spans="1:9" x14ac:dyDescent="0.25">
      <c r="A367" s="17" t="s">
        <v>393</v>
      </c>
      <c r="B367" s="17" t="s">
        <v>1</v>
      </c>
      <c r="C367" s="17" t="s">
        <v>178</v>
      </c>
      <c r="D367" s="17" t="s">
        <v>5</v>
      </c>
      <c r="E367" s="17" t="s">
        <v>394</v>
      </c>
      <c r="F367" s="6" t="s">
        <v>0</v>
      </c>
      <c r="G367" s="14">
        <f>G368</f>
        <v>24347.200000000001</v>
      </c>
      <c r="H367" s="14">
        <f>H368</f>
        <v>11732.8</v>
      </c>
      <c r="I367" s="11">
        <f t="shared" si="26"/>
        <v>48.189524873496744</v>
      </c>
    </row>
    <row r="368" spans="1:9" ht="47.25" x14ac:dyDescent="0.25">
      <c r="A368" s="18" t="s">
        <v>266</v>
      </c>
      <c r="B368" s="18" t="s">
        <v>1</v>
      </c>
      <c r="C368" s="18" t="s">
        <v>178</v>
      </c>
      <c r="D368" s="18" t="s">
        <v>5</v>
      </c>
      <c r="E368" s="18" t="s">
        <v>394</v>
      </c>
      <c r="F368" s="19" t="s">
        <v>267</v>
      </c>
      <c r="G368" s="15">
        <v>24347.200000000001</v>
      </c>
      <c r="H368" s="15">
        <v>11732.8</v>
      </c>
      <c r="I368" s="15">
        <f t="shared" si="26"/>
        <v>48.189524873496744</v>
      </c>
    </row>
    <row r="369" spans="1:9" x14ac:dyDescent="0.25">
      <c r="A369" s="17" t="s">
        <v>395</v>
      </c>
      <c r="B369" s="17" t="s">
        <v>1</v>
      </c>
      <c r="C369" s="17" t="s">
        <v>178</v>
      </c>
      <c r="D369" s="17" t="s">
        <v>17</v>
      </c>
      <c r="E369" s="17" t="s">
        <v>0</v>
      </c>
      <c r="F369" s="6" t="s">
        <v>0</v>
      </c>
      <c r="G369" s="14">
        <f>G370+G375+G387+G394+G425</f>
        <v>1064983.5999999999</v>
      </c>
      <c r="H369" s="14">
        <f>H370+H375+H387+H394+H425</f>
        <v>1057169.8</v>
      </c>
      <c r="I369" s="11">
        <f t="shared" si="26"/>
        <v>99.266298560841705</v>
      </c>
    </row>
    <row r="370" spans="1:9" ht="31.5" x14ac:dyDescent="0.25">
      <c r="A370" s="17" t="s">
        <v>179</v>
      </c>
      <c r="B370" s="17" t="s">
        <v>1</v>
      </c>
      <c r="C370" s="17" t="s">
        <v>178</v>
      </c>
      <c r="D370" s="17" t="s">
        <v>17</v>
      </c>
      <c r="E370" s="17" t="s">
        <v>180</v>
      </c>
      <c r="F370" s="6" t="s">
        <v>0</v>
      </c>
      <c r="G370" s="14">
        <f t="shared" ref="G370:H373" si="28">G371</f>
        <v>29069.8</v>
      </c>
      <c r="H370" s="14">
        <f t="shared" si="28"/>
        <v>29069.8</v>
      </c>
      <c r="I370" s="14">
        <f t="shared" si="26"/>
        <v>100</v>
      </c>
    </row>
    <row r="371" spans="1:9" ht="31.5" x14ac:dyDescent="0.25">
      <c r="A371" s="17" t="s">
        <v>396</v>
      </c>
      <c r="B371" s="17" t="s">
        <v>1</v>
      </c>
      <c r="C371" s="17" t="s">
        <v>178</v>
      </c>
      <c r="D371" s="17" t="s">
        <v>17</v>
      </c>
      <c r="E371" s="17" t="s">
        <v>397</v>
      </c>
      <c r="F371" s="6" t="s">
        <v>0</v>
      </c>
      <c r="G371" s="14">
        <f t="shared" si="28"/>
        <v>29069.8</v>
      </c>
      <c r="H371" s="14">
        <f t="shared" si="28"/>
        <v>29069.8</v>
      </c>
      <c r="I371" s="14">
        <f t="shared" si="26"/>
        <v>100</v>
      </c>
    </row>
    <row r="372" spans="1:9" ht="78.75" x14ac:dyDescent="0.25">
      <c r="A372" s="17" t="s">
        <v>398</v>
      </c>
      <c r="B372" s="17" t="s">
        <v>1</v>
      </c>
      <c r="C372" s="17" t="s">
        <v>178</v>
      </c>
      <c r="D372" s="17" t="s">
        <v>17</v>
      </c>
      <c r="E372" s="17" t="s">
        <v>399</v>
      </c>
      <c r="F372" s="6" t="s">
        <v>0</v>
      </c>
      <c r="G372" s="14">
        <f t="shared" si="28"/>
        <v>29069.8</v>
      </c>
      <c r="H372" s="14">
        <f t="shared" si="28"/>
        <v>29069.8</v>
      </c>
      <c r="I372" s="14">
        <f t="shared" si="26"/>
        <v>100</v>
      </c>
    </row>
    <row r="373" spans="1:9" ht="31.5" x14ac:dyDescent="0.25">
      <c r="A373" s="17" t="s">
        <v>400</v>
      </c>
      <c r="B373" s="17" t="s">
        <v>1</v>
      </c>
      <c r="C373" s="17" t="s">
        <v>178</v>
      </c>
      <c r="D373" s="17" t="s">
        <v>17</v>
      </c>
      <c r="E373" s="17" t="s">
        <v>401</v>
      </c>
      <c r="F373" s="6" t="s">
        <v>0</v>
      </c>
      <c r="G373" s="14">
        <f t="shared" si="28"/>
        <v>29069.8</v>
      </c>
      <c r="H373" s="14">
        <f t="shared" si="28"/>
        <v>29069.8</v>
      </c>
      <c r="I373" s="14">
        <f t="shared" si="26"/>
        <v>100</v>
      </c>
    </row>
    <row r="374" spans="1:9" ht="31.5" x14ac:dyDescent="0.25">
      <c r="A374" s="18" t="s">
        <v>22</v>
      </c>
      <c r="B374" s="18" t="s">
        <v>1</v>
      </c>
      <c r="C374" s="18" t="s">
        <v>178</v>
      </c>
      <c r="D374" s="18" t="s">
        <v>17</v>
      </c>
      <c r="E374" s="18" t="s">
        <v>401</v>
      </c>
      <c r="F374" s="19" t="s">
        <v>23</v>
      </c>
      <c r="G374" s="15">
        <v>29069.8</v>
      </c>
      <c r="H374" s="15">
        <v>29069.8</v>
      </c>
      <c r="I374" s="15">
        <f t="shared" si="26"/>
        <v>100</v>
      </c>
    </row>
    <row r="375" spans="1:9" ht="47.25" x14ac:dyDescent="0.25">
      <c r="A375" s="17" t="s">
        <v>132</v>
      </c>
      <c r="B375" s="17" t="s">
        <v>1</v>
      </c>
      <c r="C375" s="17" t="s">
        <v>178</v>
      </c>
      <c r="D375" s="17" t="s">
        <v>17</v>
      </c>
      <c r="E375" s="17" t="s">
        <v>133</v>
      </c>
      <c r="F375" s="6" t="s">
        <v>0</v>
      </c>
      <c r="G375" s="14">
        <f>G376</f>
        <v>44617.7</v>
      </c>
      <c r="H375" s="14">
        <f>H376</f>
        <v>43303.3</v>
      </c>
      <c r="I375" s="14">
        <f t="shared" si="26"/>
        <v>97.054083917369127</v>
      </c>
    </row>
    <row r="376" spans="1:9" ht="31.5" x14ac:dyDescent="0.25">
      <c r="A376" s="17" t="s">
        <v>160</v>
      </c>
      <c r="B376" s="17" t="s">
        <v>1</v>
      </c>
      <c r="C376" s="17" t="s">
        <v>178</v>
      </c>
      <c r="D376" s="17" t="s">
        <v>17</v>
      </c>
      <c r="E376" s="17" t="s">
        <v>161</v>
      </c>
      <c r="F376" s="6" t="s">
        <v>0</v>
      </c>
      <c r="G376" s="14">
        <f>G377</f>
        <v>44617.7</v>
      </c>
      <c r="H376" s="14">
        <f>H377</f>
        <v>43303.3</v>
      </c>
      <c r="I376" s="14">
        <f t="shared" si="26"/>
        <v>97.054083917369127</v>
      </c>
    </row>
    <row r="377" spans="1:9" ht="31.5" x14ac:dyDescent="0.25">
      <c r="A377" s="17" t="s">
        <v>240</v>
      </c>
      <c r="B377" s="17" t="s">
        <v>1</v>
      </c>
      <c r="C377" s="17" t="s">
        <v>178</v>
      </c>
      <c r="D377" s="17" t="s">
        <v>17</v>
      </c>
      <c r="E377" s="17" t="s">
        <v>241</v>
      </c>
      <c r="F377" s="6" t="s">
        <v>0</v>
      </c>
      <c r="G377" s="14">
        <f>G378+G380+G382</f>
        <v>44617.7</v>
      </c>
      <c r="H377" s="14">
        <f>H378+H380+H382</f>
        <v>43303.3</v>
      </c>
      <c r="I377" s="14">
        <f t="shared" si="26"/>
        <v>97.054083917369127</v>
      </c>
    </row>
    <row r="378" spans="1:9" x14ac:dyDescent="0.25">
      <c r="A378" s="17" t="s">
        <v>402</v>
      </c>
      <c r="B378" s="17" t="s">
        <v>1</v>
      </c>
      <c r="C378" s="17" t="s">
        <v>178</v>
      </c>
      <c r="D378" s="17" t="s">
        <v>17</v>
      </c>
      <c r="E378" s="17" t="s">
        <v>403</v>
      </c>
      <c r="F378" s="6" t="s">
        <v>0</v>
      </c>
      <c r="G378" s="14">
        <f>G379</f>
        <v>391.6</v>
      </c>
      <c r="H378" s="14">
        <f>H379</f>
        <v>391.6</v>
      </c>
      <c r="I378" s="14">
        <f t="shared" si="26"/>
        <v>100</v>
      </c>
    </row>
    <row r="379" spans="1:9" ht="31.5" x14ac:dyDescent="0.25">
      <c r="A379" s="18" t="s">
        <v>22</v>
      </c>
      <c r="B379" s="18" t="s">
        <v>1</v>
      </c>
      <c r="C379" s="18" t="s">
        <v>178</v>
      </c>
      <c r="D379" s="18" t="s">
        <v>17</v>
      </c>
      <c r="E379" s="18" t="s">
        <v>403</v>
      </c>
      <c r="F379" s="19" t="s">
        <v>23</v>
      </c>
      <c r="G379" s="15">
        <v>391.6</v>
      </c>
      <c r="H379" s="15">
        <v>391.6</v>
      </c>
      <c r="I379" s="15">
        <f t="shared" si="26"/>
        <v>100</v>
      </c>
    </row>
    <row r="380" spans="1:9" x14ac:dyDescent="0.25">
      <c r="A380" s="17" t="s">
        <v>404</v>
      </c>
      <c r="B380" s="17" t="s">
        <v>1</v>
      </c>
      <c r="C380" s="17" t="s">
        <v>178</v>
      </c>
      <c r="D380" s="17" t="s">
        <v>17</v>
      </c>
      <c r="E380" s="17" t="s">
        <v>405</v>
      </c>
      <c r="F380" s="6" t="s">
        <v>0</v>
      </c>
      <c r="G380" s="14">
        <f>G381</f>
        <v>21902</v>
      </c>
      <c r="H380" s="14">
        <f>H381</f>
        <v>21312</v>
      </c>
      <c r="I380" s="14">
        <f t="shared" si="26"/>
        <v>97.306182083827963</v>
      </c>
    </row>
    <row r="381" spans="1:9" ht="31.5" x14ac:dyDescent="0.25">
      <c r="A381" s="18" t="s">
        <v>22</v>
      </c>
      <c r="B381" s="18" t="s">
        <v>1</v>
      </c>
      <c r="C381" s="18" t="s">
        <v>178</v>
      </c>
      <c r="D381" s="18" t="s">
        <v>17</v>
      </c>
      <c r="E381" s="18" t="s">
        <v>405</v>
      </c>
      <c r="F381" s="19" t="s">
        <v>23</v>
      </c>
      <c r="G381" s="15">
        <v>21902</v>
      </c>
      <c r="H381" s="15">
        <v>21312</v>
      </c>
      <c r="I381" s="15">
        <f t="shared" si="26"/>
        <v>97.306182083827963</v>
      </c>
    </row>
    <row r="382" spans="1:9" ht="47.25" x14ac:dyDescent="0.25">
      <c r="A382" s="17" t="s">
        <v>406</v>
      </c>
      <c r="B382" s="17" t="s">
        <v>1</v>
      </c>
      <c r="C382" s="17" t="s">
        <v>178</v>
      </c>
      <c r="D382" s="17" t="s">
        <v>17</v>
      </c>
      <c r="E382" s="17" t="s">
        <v>407</v>
      </c>
      <c r="F382" s="6" t="s">
        <v>0</v>
      </c>
      <c r="G382" s="14">
        <f>G383+G384+G385+G386</f>
        <v>22324.099999999995</v>
      </c>
      <c r="H382" s="14">
        <f>H383+H384+H385+H386</f>
        <v>21599.7</v>
      </c>
      <c r="I382" s="14">
        <f t="shared" si="26"/>
        <v>96.755076352462169</v>
      </c>
    </row>
    <row r="383" spans="1:9" x14ac:dyDescent="0.25">
      <c r="A383" s="18" t="s">
        <v>103</v>
      </c>
      <c r="B383" s="18" t="s">
        <v>1</v>
      </c>
      <c r="C383" s="18" t="s">
        <v>178</v>
      </c>
      <c r="D383" s="18" t="s">
        <v>17</v>
      </c>
      <c r="E383" s="18" t="s">
        <v>407</v>
      </c>
      <c r="F383" s="19" t="s">
        <v>104</v>
      </c>
      <c r="G383" s="15">
        <v>21070.1</v>
      </c>
      <c r="H383" s="15">
        <v>20536.5</v>
      </c>
      <c r="I383" s="15">
        <f t="shared" si="26"/>
        <v>97.46750134076251</v>
      </c>
    </row>
    <row r="384" spans="1:9" ht="31.5" x14ac:dyDescent="0.25">
      <c r="A384" s="18" t="s">
        <v>22</v>
      </c>
      <c r="B384" s="18" t="s">
        <v>1</v>
      </c>
      <c r="C384" s="18" t="s">
        <v>178</v>
      </c>
      <c r="D384" s="18" t="s">
        <v>17</v>
      </c>
      <c r="E384" s="18" t="s">
        <v>407</v>
      </c>
      <c r="F384" s="19" t="s">
        <v>23</v>
      </c>
      <c r="G384" s="15">
        <v>841.6</v>
      </c>
      <c r="H384" s="15">
        <v>830.9</v>
      </c>
      <c r="I384" s="15">
        <f t="shared" si="26"/>
        <v>98.728612167300383</v>
      </c>
    </row>
    <row r="385" spans="1:9" ht="31.5" x14ac:dyDescent="0.25">
      <c r="A385" s="18" t="s">
        <v>24</v>
      </c>
      <c r="B385" s="18" t="s">
        <v>1</v>
      </c>
      <c r="C385" s="18" t="s">
        <v>178</v>
      </c>
      <c r="D385" s="18" t="s">
        <v>17</v>
      </c>
      <c r="E385" s="18" t="s">
        <v>407</v>
      </c>
      <c r="F385" s="19" t="s">
        <v>25</v>
      </c>
      <c r="G385" s="15">
        <v>205.8</v>
      </c>
      <c r="H385" s="15">
        <v>205.8</v>
      </c>
      <c r="I385" s="15">
        <f t="shared" si="26"/>
        <v>100</v>
      </c>
    </row>
    <row r="386" spans="1:9" x14ac:dyDescent="0.25">
      <c r="A386" s="18" t="s">
        <v>28</v>
      </c>
      <c r="B386" s="18" t="s">
        <v>1</v>
      </c>
      <c r="C386" s="18" t="s">
        <v>178</v>
      </c>
      <c r="D386" s="18" t="s">
        <v>17</v>
      </c>
      <c r="E386" s="18" t="s">
        <v>407</v>
      </c>
      <c r="F386" s="19" t="s">
        <v>29</v>
      </c>
      <c r="G386" s="15">
        <v>206.6</v>
      </c>
      <c r="H386" s="15">
        <v>26.5</v>
      </c>
      <c r="I386" s="12">
        <f t="shared" si="26"/>
        <v>12.826718296224589</v>
      </c>
    </row>
    <row r="387" spans="1:9" ht="63" x14ac:dyDescent="0.25">
      <c r="A387" s="17" t="s">
        <v>108</v>
      </c>
      <c r="B387" s="17" t="s">
        <v>1</v>
      </c>
      <c r="C387" s="17" t="s">
        <v>178</v>
      </c>
      <c r="D387" s="17" t="s">
        <v>17</v>
      </c>
      <c r="E387" s="17" t="s">
        <v>109</v>
      </c>
      <c r="F387" s="6" t="s">
        <v>0</v>
      </c>
      <c r="G387" s="14">
        <f>G388</f>
        <v>1050</v>
      </c>
      <c r="H387" s="14">
        <f>H388</f>
        <v>804.2</v>
      </c>
      <c r="I387" s="14">
        <f t="shared" si="26"/>
        <v>76.590476190476195</v>
      </c>
    </row>
    <row r="388" spans="1:9" ht="31.5" x14ac:dyDescent="0.25">
      <c r="A388" s="17" t="s">
        <v>408</v>
      </c>
      <c r="B388" s="17" t="s">
        <v>1</v>
      </c>
      <c r="C388" s="17" t="s">
        <v>178</v>
      </c>
      <c r="D388" s="17" t="s">
        <v>17</v>
      </c>
      <c r="E388" s="17" t="s">
        <v>409</v>
      </c>
      <c r="F388" s="6" t="s">
        <v>0</v>
      </c>
      <c r="G388" s="14">
        <f>G389</f>
        <v>1050</v>
      </c>
      <c r="H388" s="14">
        <f>H389</f>
        <v>804.2</v>
      </c>
      <c r="I388" s="14">
        <f t="shared" si="26"/>
        <v>76.590476190476195</v>
      </c>
    </row>
    <row r="389" spans="1:9" ht="47.25" x14ac:dyDescent="0.25">
      <c r="A389" s="17" t="s">
        <v>410</v>
      </c>
      <c r="B389" s="17" t="s">
        <v>1</v>
      </c>
      <c r="C389" s="17" t="s">
        <v>178</v>
      </c>
      <c r="D389" s="17" t="s">
        <v>17</v>
      </c>
      <c r="E389" s="17" t="s">
        <v>411</v>
      </c>
      <c r="F389" s="6" t="s">
        <v>0</v>
      </c>
      <c r="G389" s="14">
        <f>G390+G392</f>
        <v>1050</v>
      </c>
      <c r="H389" s="14">
        <f>H390+H392</f>
        <v>804.2</v>
      </c>
      <c r="I389" s="14">
        <f t="shared" si="26"/>
        <v>76.590476190476195</v>
      </c>
    </row>
    <row r="390" spans="1:9" ht="47.25" x14ac:dyDescent="0.25">
      <c r="A390" s="17" t="s">
        <v>412</v>
      </c>
      <c r="B390" s="17" t="s">
        <v>1</v>
      </c>
      <c r="C390" s="17" t="s">
        <v>178</v>
      </c>
      <c r="D390" s="17" t="s">
        <v>17</v>
      </c>
      <c r="E390" s="17" t="s">
        <v>413</v>
      </c>
      <c r="F390" s="6" t="s">
        <v>0</v>
      </c>
      <c r="G390" s="14">
        <f>G391</f>
        <v>10.5</v>
      </c>
      <c r="H390" s="14">
        <f>H391</f>
        <v>10.5</v>
      </c>
      <c r="I390" s="14">
        <f t="shared" ref="I390:I433" si="29">H390/G390*100</f>
        <v>100</v>
      </c>
    </row>
    <row r="391" spans="1:9" ht="31.5" x14ac:dyDescent="0.25">
      <c r="A391" s="18" t="s">
        <v>22</v>
      </c>
      <c r="B391" s="18" t="s">
        <v>1</v>
      </c>
      <c r="C391" s="18" t="s">
        <v>178</v>
      </c>
      <c r="D391" s="18" t="s">
        <v>17</v>
      </c>
      <c r="E391" s="18" t="s">
        <v>413</v>
      </c>
      <c r="F391" s="19" t="s">
        <v>23</v>
      </c>
      <c r="G391" s="15">
        <v>10.5</v>
      </c>
      <c r="H391" s="15">
        <v>10.5</v>
      </c>
      <c r="I391" s="15">
        <f t="shared" si="29"/>
        <v>100</v>
      </c>
    </row>
    <row r="392" spans="1:9" ht="47.25" x14ac:dyDescent="0.25">
      <c r="A392" s="17" t="s">
        <v>412</v>
      </c>
      <c r="B392" s="17" t="s">
        <v>1</v>
      </c>
      <c r="C392" s="17" t="s">
        <v>178</v>
      </c>
      <c r="D392" s="17" t="s">
        <v>17</v>
      </c>
      <c r="E392" s="17" t="s">
        <v>414</v>
      </c>
      <c r="F392" s="6" t="s">
        <v>0</v>
      </c>
      <c r="G392" s="14">
        <f>G393</f>
        <v>1039.5</v>
      </c>
      <c r="H392" s="14">
        <f>H393</f>
        <v>793.7</v>
      </c>
      <c r="I392" s="14">
        <f t="shared" si="29"/>
        <v>76.354016354016366</v>
      </c>
    </row>
    <row r="393" spans="1:9" ht="31.5" x14ac:dyDescent="0.25">
      <c r="A393" s="18" t="s">
        <v>22</v>
      </c>
      <c r="B393" s="18" t="s">
        <v>1</v>
      </c>
      <c r="C393" s="18" t="s">
        <v>178</v>
      </c>
      <c r="D393" s="18" t="s">
        <v>17</v>
      </c>
      <c r="E393" s="18" t="s">
        <v>414</v>
      </c>
      <c r="F393" s="19" t="s">
        <v>23</v>
      </c>
      <c r="G393" s="15">
        <v>1039.5</v>
      </c>
      <c r="H393" s="15">
        <v>793.7</v>
      </c>
      <c r="I393" s="15">
        <f t="shared" si="29"/>
        <v>76.354016354016366</v>
      </c>
    </row>
    <row r="394" spans="1:9" ht="31.5" x14ac:dyDescent="0.25">
      <c r="A394" s="17" t="s">
        <v>216</v>
      </c>
      <c r="B394" s="17" t="s">
        <v>1</v>
      </c>
      <c r="C394" s="17" t="s">
        <v>178</v>
      </c>
      <c r="D394" s="17" t="s">
        <v>17</v>
      </c>
      <c r="E394" s="17" t="s">
        <v>217</v>
      </c>
      <c r="F394" s="6" t="s">
        <v>0</v>
      </c>
      <c r="G394" s="14">
        <f>G395+G411</f>
        <v>980495.39999999991</v>
      </c>
      <c r="H394" s="14">
        <f>H395+H411</f>
        <v>974241.8</v>
      </c>
      <c r="I394" s="14">
        <f t="shared" si="29"/>
        <v>99.362199965446052</v>
      </c>
    </row>
    <row r="395" spans="1:9" x14ac:dyDescent="0.25">
      <c r="A395" s="17" t="s">
        <v>218</v>
      </c>
      <c r="B395" s="17" t="s">
        <v>1</v>
      </c>
      <c r="C395" s="17" t="s">
        <v>178</v>
      </c>
      <c r="D395" s="17" t="s">
        <v>17</v>
      </c>
      <c r="E395" s="17" t="s">
        <v>219</v>
      </c>
      <c r="F395" s="6" t="s">
        <v>0</v>
      </c>
      <c r="G395" s="14">
        <f>G396+G402</f>
        <v>342417.8</v>
      </c>
      <c r="H395" s="14">
        <f>H396+H402</f>
        <v>340619.2</v>
      </c>
      <c r="I395" s="14">
        <f t="shared" si="29"/>
        <v>99.474735250328692</v>
      </c>
    </row>
    <row r="396" spans="1:9" ht="47.25" x14ac:dyDescent="0.25">
      <c r="A396" s="17" t="s">
        <v>389</v>
      </c>
      <c r="B396" s="17" t="s">
        <v>1</v>
      </c>
      <c r="C396" s="17" t="s">
        <v>178</v>
      </c>
      <c r="D396" s="17" t="s">
        <v>17</v>
      </c>
      <c r="E396" s="17" t="s">
        <v>390</v>
      </c>
      <c r="F396" s="6" t="s">
        <v>0</v>
      </c>
      <c r="G396" s="14">
        <f>G397+G400</f>
        <v>69345.5</v>
      </c>
      <c r="H396" s="14">
        <f>H397+H400</f>
        <v>67726.5</v>
      </c>
      <c r="I396" s="14">
        <f t="shared" si="29"/>
        <v>97.665313538729976</v>
      </c>
    </row>
    <row r="397" spans="1:9" x14ac:dyDescent="0.25">
      <c r="A397" s="17" t="s">
        <v>415</v>
      </c>
      <c r="B397" s="17" t="s">
        <v>1</v>
      </c>
      <c r="C397" s="17" t="s">
        <v>178</v>
      </c>
      <c r="D397" s="17" t="s">
        <v>17</v>
      </c>
      <c r="E397" s="17" t="s">
        <v>416</v>
      </c>
      <c r="F397" s="6" t="s">
        <v>0</v>
      </c>
      <c r="G397" s="14">
        <f>G398+G399</f>
        <v>67746.5</v>
      </c>
      <c r="H397" s="14">
        <f>H398+H399</f>
        <v>67726.5</v>
      </c>
      <c r="I397" s="14">
        <f t="shared" si="29"/>
        <v>99.970478179684562</v>
      </c>
    </row>
    <row r="398" spans="1:9" ht="31.5" x14ac:dyDescent="0.25">
      <c r="A398" s="18" t="s">
        <v>22</v>
      </c>
      <c r="B398" s="18" t="s">
        <v>1</v>
      </c>
      <c r="C398" s="18" t="s">
        <v>178</v>
      </c>
      <c r="D398" s="18" t="s">
        <v>17</v>
      </c>
      <c r="E398" s="18" t="s">
        <v>416</v>
      </c>
      <c r="F398" s="19" t="s">
        <v>23</v>
      </c>
      <c r="G398" s="15">
        <v>2790</v>
      </c>
      <c r="H398" s="15">
        <v>2770</v>
      </c>
      <c r="I398" s="15">
        <f t="shared" si="29"/>
        <v>99.283154121863802</v>
      </c>
    </row>
    <row r="399" spans="1:9" x14ac:dyDescent="0.25">
      <c r="A399" s="18" t="s">
        <v>95</v>
      </c>
      <c r="B399" s="18" t="s">
        <v>1</v>
      </c>
      <c r="C399" s="18" t="s">
        <v>178</v>
      </c>
      <c r="D399" s="18" t="s">
        <v>17</v>
      </c>
      <c r="E399" s="18" t="s">
        <v>416</v>
      </c>
      <c r="F399" s="19" t="s">
        <v>96</v>
      </c>
      <c r="G399" s="15">
        <v>64956.5</v>
      </c>
      <c r="H399" s="15">
        <v>64956.5</v>
      </c>
      <c r="I399" s="12">
        <f t="shared" si="29"/>
        <v>100</v>
      </c>
    </row>
    <row r="400" spans="1:9" ht="47.25" x14ac:dyDescent="0.25">
      <c r="A400" s="17" t="s">
        <v>417</v>
      </c>
      <c r="B400" s="17" t="s">
        <v>1</v>
      </c>
      <c r="C400" s="17" t="s">
        <v>178</v>
      </c>
      <c r="D400" s="17" t="s">
        <v>17</v>
      </c>
      <c r="E400" s="17" t="s">
        <v>418</v>
      </c>
      <c r="F400" s="6" t="s">
        <v>0</v>
      </c>
      <c r="G400" s="14">
        <f>G401</f>
        <v>1599</v>
      </c>
      <c r="H400" s="14">
        <f>H401</f>
        <v>0</v>
      </c>
      <c r="I400" s="14">
        <f t="shared" si="29"/>
        <v>0</v>
      </c>
    </row>
    <row r="401" spans="1:9" ht="31.5" x14ac:dyDescent="0.25">
      <c r="A401" s="18" t="s">
        <v>22</v>
      </c>
      <c r="B401" s="18" t="s">
        <v>1</v>
      </c>
      <c r="C401" s="18" t="s">
        <v>178</v>
      </c>
      <c r="D401" s="18" t="s">
        <v>17</v>
      </c>
      <c r="E401" s="18" t="s">
        <v>418</v>
      </c>
      <c r="F401" s="19" t="s">
        <v>23</v>
      </c>
      <c r="G401" s="15">
        <v>1599</v>
      </c>
      <c r="H401" s="15">
        <v>0</v>
      </c>
      <c r="I401" s="15">
        <f t="shared" si="29"/>
        <v>0</v>
      </c>
    </row>
    <row r="402" spans="1:9" ht="31.5" x14ac:dyDescent="0.25">
      <c r="A402" s="17" t="s">
        <v>220</v>
      </c>
      <c r="B402" s="17" t="s">
        <v>1</v>
      </c>
      <c r="C402" s="17" t="s">
        <v>178</v>
      </c>
      <c r="D402" s="17" t="s">
        <v>17</v>
      </c>
      <c r="E402" s="17" t="s">
        <v>221</v>
      </c>
      <c r="F402" s="6" t="s">
        <v>0</v>
      </c>
      <c r="G402" s="14">
        <f>G403+G405+G407+G409</f>
        <v>273072.3</v>
      </c>
      <c r="H402" s="14">
        <f>H403+H405+H407+H409</f>
        <v>272892.7</v>
      </c>
      <c r="I402" s="14">
        <f t="shared" si="29"/>
        <v>99.93422987245502</v>
      </c>
    </row>
    <row r="403" spans="1:9" ht="63" x14ac:dyDescent="0.25">
      <c r="A403" s="17" t="s">
        <v>419</v>
      </c>
      <c r="B403" s="17" t="s">
        <v>1</v>
      </c>
      <c r="C403" s="17" t="s">
        <v>178</v>
      </c>
      <c r="D403" s="17" t="s">
        <v>17</v>
      </c>
      <c r="E403" s="17" t="s">
        <v>420</v>
      </c>
      <c r="F403" s="6" t="s">
        <v>0</v>
      </c>
      <c r="G403" s="14">
        <f>G404</f>
        <v>150000</v>
      </c>
      <c r="H403" s="14">
        <f>H404</f>
        <v>150000</v>
      </c>
      <c r="I403" s="14">
        <f t="shared" si="29"/>
        <v>100</v>
      </c>
    </row>
    <row r="404" spans="1:9" x14ac:dyDescent="0.25">
      <c r="A404" s="18" t="s">
        <v>95</v>
      </c>
      <c r="B404" s="18" t="s">
        <v>1</v>
      </c>
      <c r="C404" s="18" t="s">
        <v>178</v>
      </c>
      <c r="D404" s="18" t="s">
        <v>17</v>
      </c>
      <c r="E404" s="18" t="s">
        <v>420</v>
      </c>
      <c r="F404" s="19" t="s">
        <v>96</v>
      </c>
      <c r="G404" s="15">
        <v>150000</v>
      </c>
      <c r="H404" s="15">
        <v>150000</v>
      </c>
      <c r="I404" s="15">
        <f t="shared" si="29"/>
        <v>100</v>
      </c>
    </row>
    <row r="405" spans="1:9" ht="63" x14ac:dyDescent="0.25">
      <c r="A405" s="17" t="s">
        <v>421</v>
      </c>
      <c r="B405" s="17" t="s">
        <v>1</v>
      </c>
      <c r="C405" s="17" t="s">
        <v>178</v>
      </c>
      <c r="D405" s="17" t="s">
        <v>17</v>
      </c>
      <c r="E405" s="17" t="s">
        <v>422</v>
      </c>
      <c r="F405" s="6" t="s">
        <v>0</v>
      </c>
      <c r="G405" s="14">
        <f>G406</f>
        <v>89962.9</v>
      </c>
      <c r="H405" s="14">
        <f>H406</f>
        <v>89962.9</v>
      </c>
      <c r="I405" s="14">
        <f t="shared" si="29"/>
        <v>100</v>
      </c>
    </row>
    <row r="406" spans="1:9" x14ac:dyDescent="0.25">
      <c r="A406" s="18" t="s">
        <v>95</v>
      </c>
      <c r="B406" s="18" t="s">
        <v>1</v>
      </c>
      <c r="C406" s="18" t="s">
        <v>178</v>
      </c>
      <c r="D406" s="18" t="s">
        <v>17</v>
      </c>
      <c r="E406" s="18" t="s">
        <v>422</v>
      </c>
      <c r="F406" s="19" t="s">
        <v>96</v>
      </c>
      <c r="G406" s="15">
        <v>89962.9</v>
      </c>
      <c r="H406" s="15">
        <v>89962.9</v>
      </c>
      <c r="I406" s="15">
        <f t="shared" si="29"/>
        <v>100</v>
      </c>
    </row>
    <row r="407" spans="1:9" ht="78.75" x14ac:dyDescent="0.25">
      <c r="A407" s="17" t="s">
        <v>423</v>
      </c>
      <c r="B407" s="17" t="s">
        <v>1</v>
      </c>
      <c r="C407" s="17" t="s">
        <v>178</v>
      </c>
      <c r="D407" s="17" t="s">
        <v>17</v>
      </c>
      <c r="E407" s="17" t="s">
        <v>424</v>
      </c>
      <c r="F407" s="6" t="s">
        <v>0</v>
      </c>
      <c r="G407" s="14">
        <f>G408</f>
        <v>19785.400000000001</v>
      </c>
      <c r="H407" s="14">
        <f>H408</f>
        <v>19785.400000000001</v>
      </c>
      <c r="I407" s="14">
        <f t="shared" si="29"/>
        <v>100</v>
      </c>
    </row>
    <row r="408" spans="1:9" x14ac:dyDescent="0.25">
      <c r="A408" s="18" t="s">
        <v>425</v>
      </c>
      <c r="B408" s="18" t="s">
        <v>1</v>
      </c>
      <c r="C408" s="18" t="s">
        <v>178</v>
      </c>
      <c r="D408" s="18" t="s">
        <v>17</v>
      </c>
      <c r="E408" s="18" t="s">
        <v>424</v>
      </c>
      <c r="F408" s="19" t="s">
        <v>426</v>
      </c>
      <c r="G408" s="15">
        <v>19785.400000000001</v>
      </c>
      <c r="H408" s="15">
        <v>19785.400000000001</v>
      </c>
      <c r="I408" s="15">
        <f t="shared" si="29"/>
        <v>100</v>
      </c>
    </row>
    <row r="409" spans="1:9" ht="94.5" x14ac:dyDescent="0.25">
      <c r="A409" s="17" t="s">
        <v>427</v>
      </c>
      <c r="B409" s="17" t="s">
        <v>1</v>
      </c>
      <c r="C409" s="17" t="s">
        <v>178</v>
      </c>
      <c r="D409" s="17" t="s">
        <v>17</v>
      </c>
      <c r="E409" s="17" t="s">
        <v>428</v>
      </c>
      <c r="F409" s="6" t="s">
        <v>0</v>
      </c>
      <c r="G409" s="14">
        <f>G410</f>
        <v>13324</v>
      </c>
      <c r="H409" s="14">
        <f>H410</f>
        <v>13144.4</v>
      </c>
      <c r="I409" s="14">
        <f t="shared" si="29"/>
        <v>98.652056439507646</v>
      </c>
    </row>
    <row r="410" spans="1:9" x14ac:dyDescent="0.25">
      <c r="A410" s="18" t="s">
        <v>425</v>
      </c>
      <c r="B410" s="18" t="s">
        <v>1</v>
      </c>
      <c r="C410" s="18" t="s">
        <v>178</v>
      </c>
      <c r="D410" s="18" t="s">
        <v>17</v>
      </c>
      <c r="E410" s="18" t="s">
        <v>428</v>
      </c>
      <c r="F410" s="19" t="s">
        <v>426</v>
      </c>
      <c r="G410" s="15">
        <v>13324</v>
      </c>
      <c r="H410" s="15">
        <v>13144.4</v>
      </c>
      <c r="I410" s="15">
        <f t="shared" si="29"/>
        <v>98.652056439507646</v>
      </c>
    </row>
    <row r="411" spans="1:9" x14ac:dyDescent="0.25">
      <c r="A411" s="17" t="s">
        <v>224</v>
      </c>
      <c r="B411" s="17" t="s">
        <v>1</v>
      </c>
      <c r="C411" s="17" t="s">
        <v>178</v>
      </c>
      <c r="D411" s="17" t="s">
        <v>17</v>
      </c>
      <c r="E411" s="17" t="s">
        <v>225</v>
      </c>
      <c r="F411" s="6" t="s">
        <v>0</v>
      </c>
      <c r="G411" s="14">
        <f>G412</f>
        <v>638077.6</v>
      </c>
      <c r="H411" s="14">
        <f>H412</f>
        <v>633622.6</v>
      </c>
      <c r="I411" s="14">
        <f t="shared" si="29"/>
        <v>99.301809058960856</v>
      </c>
    </row>
    <row r="412" spans="1:9" ht="47.25" x14ac:dyDescent="0.25">
      <c r="A412" s="17" t="s">
        <v>226</v>
      </c>
      <c r="B412" s="17" t="s">
        <v>1</v>
      </c>
      <c r="C412" s="17" t="s">
        <v>178</v>
      </c>
      <c r="D412" s="17" t="s">
        <v>17</v>
      </c>
      <c r="E412" s="17" t="s">
        <v>227</v>
      </c>
      <c r="F412" s="6" t="s">
        <v>0</v>
      </c>
      <c r="G412" s="14">
        <f>G413+G419</f>
        <v>638077.6</v>
      </c>
      <c r="H412" s="14">
        <f>H413+H419</f>
        <v>633622.6</v>
      </c>
      <c r="I412" s="14">
        <f t="shared" si="29"/>
        <v>99.301809058960856</v>
      </c>
    </row>
    <row r="413" spans="1:9" ht="31.5" x14ac:dyDescent="0.25">
      <c r="A413" s="17" t="s">
        <v>429</v>
      </c>
      <c r="B413" s="17" t="s">
        <v>1</v>
      </c>
      <c r="C413" s="17" t="s">
        <v>178</v>
      </c>
      <c r="D413" s="17" t="s">
        <v>17</v>
      </c>
      <c r="E413" s="17" t="s">
        <v>430</v>
      </c>
      <c r="F413" s="6" t="s">
        <v>0</v>
      </c>
      <c r="G413" s="14">
        <f>G414+G415+G416+G417+G418</f>
        <v>583132.19999999995</v>
      </c>
      <c r="H413" s="14">
        <f>H414+H415+H416+H417+H418</f>
        <v>578683.6</v>
      </c>
      <c r="I413" s="14">
        <f t="shared" si="29"/>
        <v>99.23711981605544</v>
      </c>
    </row>
    <row r="414" spans="1:9" ht="31.5" x14ac:dyDescent="0.25">
      <c r="A414" s="18" t="s">
        <v>22</v>
      </c>
      <c r="B414" s="18" t="s">
        <v>1</v>
      </c>
      <c r="C414" s="18" t="s">
        <v>178</v>
      </c>
      <c r="D414" s="18" t="s">
        <v>17</v>
      </c>
      <c r="E414" s="18" t="s">
        <v>430</v>
      </c>
      <c r="F414" s="19" t="s">
        <v>23</v>
      </c>
      <c r="G414" s="15">
        <v>159990</v>
      </c>
      <c r="H414" s="15">
        <v>156183.6</v>
      </c>
      <c r="I414" s="15">
        <f t="shared" si="29"/>
        <v>97.62085130320645</v>
      </c>
    </row>
    <row r="415" spans="1:9" x14ac:dyDescent="0.25">
      <c r="A415" s="18" t="s">
        <v>95</v>
      </c>
      <c r="B415" s="18" t="s">
        <v>1</v>
      </c>
      <c r="C415" s="18" t="s">
        <v>178</v>
      </c>
      <c r="D415" s="18" t="s">
        <v>17</v>
      </c>
      <c r="E415" s="18" t="s">
        <v>430</v>
      </c>
      <c r="F415" s="19" t="s">
        <v>96</v>
      </c>
      <c r="G415" s="15">
        <v>418875.3</v>
      </c>
      <c r="H415" s="15">
        <v>418322.3</v>
      </c>
      <c r="I415" s="15">
        <f t="shared" si="29"/>
        <v>99.867979802103392</v>
      </c>
    </row>
    <row r="416" spans="1:9" ht="47.25" x14ac:dyDescent="0.25">
      <c r="A416" s="18" t="s">
        <v>266</v>
      </c>
      <c r="B416" s="18" t="s">
        <v>1</v>
      </c>
      <c r="C416" s="18" t="s">
        <v>178</v>
      </c>
      <c r="D416" s="18" t="s">
        <v>17</v>
      </c>
      <c r="E416" s="18" t="s">
        <v>430</v>
      </c>
      <c r="F416" s="19" t="s">
        <v>267</v>
      </c>
      <c r="G416" s="15">
        <v>2696.1</v>
      </c>
      <c r="H416" s="15">
        <v>2696.1</v>
      </c>
      <c r="I416" s="15">
        <f t="shared" si="29"/>
        <v>100</v>
      </c>
    </row>
    <row r="417" spans="1:9" x14ac:dyDescent="0.25">
      <c r="A417" s="18" t="s">
        <v>26</v>
      </c>
      <c r="B417" s="18" t="s">
        <v>1</v>
      </c>
      <c r="C417" s="18" t="s">
        <v>178</v>
      </c>
      <c r="D417" s="18" t="s">
        <v>17</v>
      </c>
      <c r="E417" s="18" t="s">
        <v>430</v>
      </c>
      <c r="F417" s="19" t="s">
        <v>27</v>
      </c>
      <c r="G417" s="15">
        <v>1191.5999999999999</v>
      </c>
      <c r="H417" s="15">
        <v>1191.5999999999999</v>
      </c>
      <c r="I417" s="15">
        <f t="shared" si="29"/>
        <v>100</v>
      </c>
    </row>
    <row r="418" spans="1:9" x14ac:dyDescent="0.25">
      <c r="A418" s="18" t="s">
        <v>28</v>
      </c>
      <c r="B418" s="18" t="s">
        <v>1</v>
      </c>
      <c r="C418" s="18" t="s">
        <v>178</v>
      </c>
      <c r="D418" s="18" t="s">
        <v>17</v>
      </c>
      <c r="E418" s="18" t="s">
        <v>430</v>
      </c>
      <c r="F418" s="19" t="s">
        <v>29</v>
      </c>
      <c r="G418" s="15">
        <v>379.2</v>
      </c>
      <c r="H418" s="15">
        <v>290</v>
      </c>
      <c r="I418" s="15">
        <f t="shared" si="29"/>
        <v>76.476793248945157</v>
      </c>
    </row>
    <row r="419" spans="1:9" ht="47.25" x14ac:dyDescent="0.25">
      <c r="A419" s="17" t="s">
        <v>431</v>
      </c>
      <c r="B419" s="17" t="s">
        <v>1</v>
      </c>
      <c r="C419" s="17" t="s">
        <v>178</v>
      </c>
      <c r="D419" s="17" t="s">
        <v>17</v>
      </c>
      <c r="E419" s="17" t="s">
        <v>432</v>
      </c>
      <c r="F419" s="6" t="s">
        <v>0</v>
      </c>
      <c r="G419" s="14">
        <f>G420+G421+G422+G423+G424</f>
        <v>54945.4</v>
      </c>
      <c r="H419" s="14">
        <f>H420+H421+H422+H423+H424</f>
        <v>54939</v>
      </c>
      <c r="I419" s="14">
        <f t="shared" si="29"/>
        <v>99.988352073148974</v>
      </c>
    </row>
    <row r="420" spans="1:9" x14ac:dyDescent="0.25">
      <c r="A420" s="18" t="s">
        <v>103</v>
      </c>
      <c r="B420" s="18" t="s">
        <v>1</v>
      </c>
      <c r="C420" s="18" t="s">
        <v>178</v>
      </c>
      <c r="D420" s="18" t="s">
        <v>17</v>
      </c>
      <c r="E420" s="18" t="s">
        <v>432</v>
      </c>
      <c r="F420" s="19" t="s">
        <v>104</v>
      </c>
      <c r="G420" s="15">
        <v>19294</v>
      </c>
      <c r="H420" s="15">
        <v>19294</v>
      </c>
      <c r="I420" s="15">
        <f t="shared" si="29"/>
        <v>100</v>
      </c>
    </row>
    <row r="421" spans="1:9" ht="31.5" x14ac:dyDescent="0.25">
      <c r="A421" s="18" t="s">
        <v>22</v>
      </c>
      <c r="B421" s="18" t="s">
        <v>1</v>
      </c>
      <c r="C421" s="18" t="s">
        <v>178</v>
      </c>
      <c r="D421" s="18" t="s">
        <v>17</v>
      </c>
      <c r="E421" s="18" t="s">
        <v>432</v>
      </c>
      <c r="F421" s="19" t="s">
        <v>23</v>
      </c>
      <c r="G421" s="15">
        <v>9026.2000000000007</v>
      </c>
      <c r="H421" s="15">
        <v>9026.2000000000007</v>
      </c>
      <c r="I421" s="15">
        <f t="shared" si="29"/>
        <v>100</v>
      </c>
    </row>
    <row r="422" spans="1:9" ht="31.5" x14ac:dyDescent="0.25">
      <c r="A422" s="18" t="s">
        <v>24</v>
      </c>
      <c r="B422" s="18" t="s">
        <v>1</v>
      </c>
      <c r="C422" s="18" t="s">
        <v>178</v>
      </c>
      <c r="D422" s="18" t="s">
        <v>17</v>
      </c>
      <c r="E422" s="18" t="s">
        <v>432</v>
      </c>
      <c r="F422" s="19" t="s">
        <v>25</v>
      </c>
      <c r="G422" s="15">
        <v>624.5</v>
      </c>
      <c r="H422" s="15">
        <v>624.5</v>
      </c>
      <c r="I422" s="15">
        <f t="shared" si="29"/>
        <v>100</v>
      </c>
    </row>
    <row r="423" spans="1:9" x14ac:dyDescent="0.25">
      <c r="A423" s="18" t="s">
        <v>95</v>
      </c>
      <c r="B423" s="18" t="s">
        <v>1</v>
      </c>
      <c r="C423" s="18" t="s">
        <v>178</v>
      </c>
      <c r="D423" s="18" t="s">
        <v>17</v>
      </c>
      <c r="E423" s="18" t="s">
        <v>432</v>
      </c>
      <c r="F423" s="19" t="s">
        <v>96</v>
      </c>
      <c r="G423" s="15">
        <v>25748.7</v>
      </c>
      <c r="H423" s="15">
        <v>25748.7</v>
      </c>
      <c r="I423" s="15">
        <f t="shared" si="29"/>
        <v>100</v>
      </c>
    </row>
    <row r="424" spans="1:9" x14ac:dyDescent="0.25">
      <c r="A424" s="18" t="s">
        <v>28</v>
      </c>
      <c r="B424" s="18" t="s">
        <v>1</v>
      </c>
      <c r="C424" s="18" t="s">
        <v>178</v>
      </c>
      <c r="D424" s="18" t="s">
        <v>17</v>
      </c>
      <c r="E424" s="18" t="s">
        <v>432</v>
      </c>
      <c r="F424" s="19" t="s">
        <v>29</v>
      </c>
      <c r="G424" s="15">
        <v>252</v>
      </c>
      <c r="H424" s="15">
        <v>245.6</v>
      </c>
      <c r="I424" s="15">
        <f t="shared" si="29"/>
        <v>97.460317460317455</v>
      </c>
    </row>
    <row r="425" spans="1:9" x14ac:dyDescent="0.25">
      <c r="A425" s="17" t="s">
        <v>63</v>
      </c>
      <c r="B425" s="17" t="s">
        <v>1</v>
      </c>
      <c r="C425" s="17" t="s">
        <v>178</v>
      </c>
      <c r="D425" s="17" t="s">
        <v>17</v>
      </c>
      <c r="E425" s="17" t="s">
        <v>64</v>
      </c>
      <c r="F425" s="6" t="s">
        <v>0</v>
      </c>
      <c r="G425" s="14">
        <f>G426</f>
        <v>9750.7000000000007</v>
      </c>
      <c r="H425" s="14">
        <f>H426</f>
        <v>9750.7000000000007</v>
      </c>
      <c r="I425" s="14">
        <f t="shared" si="29"/>
        <v>100</v>
      </c>
    </row>
    <row r="426" spans="1:9" ht="31.5" x14ac:dyDescent="0.25">
      <c r="A426" s="17" t="s">
        <v>433</v>
      </c>
      <c r="B426" s="17" t="s">
        <v>1</v>
      </c>
      <c r="C426" s="17" t="s">
        <v>178</v>
      </c>
      <c r="D426" s="17" t="s">
        <v>17</v>
      </c>
      <c r="E426" s="17" t="s">
        <v>434</v>
      </c>
      <c r="F426" s="6" t="s">
        <v>0</v>
      </c>
      <c r="G426" s="14">
        <f>G427</f>
        <v>9750.7000000000007</v>
      </c>
      <c r="H426" s="14">
        <f>H427</f>
        <v>9750.7000000000007</v>
      </c>
      <c r="I426" s="14">
        <f t="shared" si="29"/>
        <v>100</v>
      </c>
    </row>
    <row r="427" spans="1:9" ht="31.5" x14ac:dyDescent="0.25">
      <c r="A427" s="18" t="s">
        <v>22</v>
      </c>
      <c r="B427" s="18" t="s">
        <v>1</v>
      </c>
      <c r="C427" s="18" t="s">
        <v>178</v>
      </c>
      <c r="D427" s="18" t="s">
        <v>17</v>
      </c>
      <c r="E427" s="18" t="s">
        <v>434</v>
      </c>
      <c r="F427" s="19" t="s">
        <v>23</v>
      </c>
      <c r="G427" s="15">
        <v>9750.7000000000007</v>
      </c>
      <c r="H427" s="15">
        <v>9750.7000000000007</v>
      </c>
      <c r="I427" s="15">
        <f t="shared" si="29"/>
        <v>100</v>
      </c>
    </row>
    <row r="428" spans="1:9" ht="31.5" x14ac:dyDescent="0.25">
      <c r="A428" s="17" t="s">
        <v>435</v>
      </c>
      <c r="B428" s="17" t="s">
        <v>1</v>
      </c>
      <c r="C428" s="17" t="s">
        <v>178</v>
      </c>
      <c r="D428" s="17" t="s">
        <v>178</v>
      </c>
      <c r="E428" s="17" t="s">
        <v>0</v>
      </c>
      <c r="F428" s="6" t="s">
        <v>0</v>
      </c>
      <c r="G428" s="14">
        <f>G429+G435+G440+G446</f>
        <v>47938.1</v>
      </c>
      <c r="H428" s="14">
        <f>H429+H435+H440+H446</f>
        <v>47784.5</v>
      </c>
      <c r="I428" s="14">
        <f t="shared" si="29"/>
        <v>99.67958680047812</v>
      </c>
    </row>
    <row r="429" spans="1:9" ht="31.5" x14ac:dyDescent="0.25">
      <c r="A429" s="17" t="s">
        <v>436</v>
      </c>
      <c r="B429" s="17" t="s">
        <v>1</v>
      </c>
      <c r="C429" s="17" t="s">
        <v>178</v>
      </c>
      <c r="D429" s="17" t="s">
        <v>178</v>
      </c>
      <c r="E429" s="17" t="s">
        <v>437</v>
      </c>
      <c r="F429" s="6" t="s">
        <v>0</v>
      </c>
      <c r="G429" s="14">
        <f t="shared" ref="G429:H431" si="30">G430</f>
        <v>8526</v>
      </c>
      <c r="H429" s="14">
        <f t="shared" si="30"/>
        <v>8495.5</v>
      </c>
      <c r="I429" s="14">
        <f t="shared" si="29"/>
        <v>99.642270701384007</v>
      </c>
    </row>
    <row r="430" spans="1:9" x14ac:dyDescent="0.25">
      <c r="A430" s="17" t="s">
        <v>438</v>
      </c>
      <c r="B430" s="17" t="s">
        <v>1</v>
      </c>
      <c r="C430" s="17" t="s">
        <v>178</v>
      </c>
      <c r="D430" s="17" t="s">
        <v>178</v>
      </c>
      <c r="E430" s="17" t="s">
        <v>439</v>
      </c>
      <c r="F430" s="6" t="s">
        <v>0</v>
      </c>
      <c r="G430" s="14">
        <f t="shared" si="30"/>
        <v>8526</v>
      </c>
      <c r="H430" s="14">
        <f t="shared" si="30"/>
        <v>8495.5</v>
      </c>
      <c r="I430" s="14">
        <f t="shared" si="29"/>
        <v>99.642270701384007</v>
      </c>
    </row>
    <row r="431" spans="1:9" ht="78.75" x14ac:dyDescent="0.25">
      <c r="A431" s="17" t="s">
        <v>440</v>
      </c>
      <c r="B431" s="17" t="s">
        <v>1</v>
      </c>
      <c r="C431" s="17" t="s">
        <v>178</v>
      </c>
      <c r="D431" s="17" t="s">
        <v>178</v>
      </c>
      <c r="E431" s="17" t="s">
        <v>441</v>
      </c>
      <c r="F431" s="6" t="s">
        <v>0</v>
      </c>
      <c r="G431" s="14">
        <f t="shared" si="30"/>
        <v>8526</v>
      </c>
      <c r="H431" s="14">
        <f t="shared" si="30"/>
        <v>8495.5</v>
      </c>
      <c r="I431" s="14">
        <f t="shared" si="29"/>
        <v>99.642270701384007</v>
      </c>
    </row>
    <row r="432" spans="1:9" ht="47.25" x14ac:dyDescent="0.25">
      <c r="A432" s="17" t="s">
        <v>442</v>
      </c>
      <c r="B432" s="17" t="s">
        <v>1</v>
      </c>
      <c r="C432" s="17" t="s">
        <v>178</v>
      </c>
      <c r="D432" s="17" t="s">
        <v>178</v>
      </c>
      <c r="E432" s="17" t="s">
        <v>443</v>
      </c>
      <c r="F432" s="6" t="s">
        <v>0</v>
      </c>
      <c r="G432" s="14">
        <f>G433+G434</f>
        <v>8526</v>
      </c>
      <c r="H432" s="14">
        <f>H433+H434</f>
        <v>8495.5</v>
      </c>
      <c r="I432" s="14">
        <f t="shared" si="29"/>
        <v>99.642270701384007</v>
      </c>
    </row>
    <row r="433" spans="1:9" ht="31.5" x14ac:dyDescent="0.25">
      <c r="A433" s="18" t="s">
        <v>14</v>
      </c>
      <c r="B433" s="18" t="s">
        <v>1</v>
      </c>
      <c r="C433" s="18" t="s">
        <v>178</v>
      </c>
      <c r="D433" s="18" t="s">
        <v>178</v>
      </c>
      <c r="E433" s="18" t="s">
        <v>443</v>
      </c>
      <c r="F433" s="19" t="s">
        <v>15</v>
      </c>
      <c r="G433" s="15">
        <v>7897.3</v>
      </c>
      <c r="H433" s="15">
        <v>7897.3</v>
      </c>
      <c r="I433" s="15">
        <f t="shared" si="29"/>
        <v>100</v>
      </c>
    </row>
    <row r="434" spans="1:9" ht="31.5" x14ac:dyDescent="0.25">
      <c r="A434" s="18" t="s">
        <v>22</v>
      </c>
      <c r="B434" s="18" t="s">
        <v>1</v>
      </c>
      <c r="C434" s="18" t="s">
        <v>178</v>
      </c>
      <c r="D434" s="18" t="s">
        <v>178</v>
      </c>
      <c r="E434" s="18" t="s">
        <v>443</v>
      </c>
      <c r="F434" s="19" t="s">
        <v>23</v>
      </c>
      <c r="G434" s="15">
        <v>628.70000000000005</v>
      </c>
      <c r="H434" s="15">
        <v>598.20000000000005</v>
      </c>
      <c r="I434" s="15">
        <f t="shared" ref="I434:I489" si="31">H434/G434*100</f>
        <v>95.148719580085896</v>
      </c>
    </row>
    <row r="435" spans="1:9" ht="31.5" x14ac:dyDescent="0.25">
      <c r="A435" s="17" t="s">
        <v>444</v>
      </c>
      <c r="B435" s="17" t="s">
        <v>1</v>
      </c>
      <c r="C435" s="17" t="s">
        <v>178</v>
      </c>
      <c r="D435" s="17" t="s">
        <v>178</v>
      </c>
      <c r="E435" s="17" t="s">
        <v>445</v>
      </c>
      <c r="F435" s="6" t="s">
        <v>0</v>
      </c>
      <c r="G435" s="14">
        <f t="shared" ref="G435:H438" si="32">G436</f>
        <v>527</v>
      </c>
      <c r="H435" s="14">
        <f t="shared" si="32"/>
        <v>527</v>
      </c>
      <c r="I435" s="14">
        <f t="shared" si="31"/>
        <v>100</v>
      </c>
    </row>
    <row r="436" spans="1:9" ht="31.5" x14ac:dyDescent="0.25">
      <c r="A436" s="17" t="s">
        <v>446</v>
      </c>
      <c r="B436" s="17" t="s">
        <v>1</v>
      </c>
      <c r="C436" s="17" t="s">
        <v>178</v>
      </c>
      <c r="D436" s="17" t="s">
        <v>178</v>
      </c>
      <c r="E436" s="17" t="s">
        <v>447</v>
      </c>
      <c r="F436" s="6" t="s">
        <v>0</v>
      </c>
      <c r="G436" s="14">
        <f t="shared" si="32"/>
        <v>527</v>
      </c>
      <c r="H436" s="14">
        <f t="shared" si="32"/>
        <v>527</v>
      </c>
      <c r="I436" s="14">
        <f t="shared" si="31"/>
        <v>100</v>
      </c>
    </row>
    <row r="437" spans="1:9" ht="47.25" x14ac:dyDescent="0.25">
      <c r="A437" s="17" t="s">
        <v>448</v>
      </c>
      <c r="B437" s="17" t="s">
        <v>1</v>
      </c>
      <c r="C437" s="17" t="s">
        <v>178</v>
      </c>
      <c r="D437" s="17" t="s">
        <v>178</v>
      </c>
      <c r="E437" s="17" t="s">
        <v>449</v>
      </c>
      <c r="F437" s="6" t="s">
        <v>0</v>
      </c>
      <c r="G437" s="14">
        <f t="shared" si="32"/>
        <v>527</v>
      </c>
      <c r="H437" s="14">
        <f t="shared" si="32"/>
        <v>527</v>
      </c>
      <c r="I437" s="14">
        <f t="shared" si="31"/>
        <v>100</v>
      </c>
    </row>
    <row r="438" spans="1:9" ht="31.5" x14ac:dyDescent="0.25">
      <c r="A438" s="17" t="s">
        <v>450</v>
      </c>
      <c r="B438" s="17" t="s">
        <v>1</v>
      </c>
      <c r="C438" s="17" t="s">
        <v>178</v>
      </c>
      <c r="D438" s="17" t="s">
        <v>178</v>
      </c>
      <c r="E438" s="17" t="s">
        <v>451</v>
      </c>
      <c r="F438" s="6" t="s">
        <v>0</v>
      </c>
      <c r="G438" s="14">
        <f t="shared" si="32"/>
        <v>527</v>
      </c>
      <c r="H438" s="14">
        <f t="shared" si="32"/>
        <v>527</v>
      </c>
      <c r="I438" s="14">
        <f t="shared" si="31"/>
        <v>100</v>
      </c>
    </row>
    <row r="439" spans="1:9" ht="31.5" x14ac:dyDescent="0.25">
      <c r="A439" s="18" t="s">
        <v>22</v>
      </c>
      <c r="B439" s="18" t="s">
        <v>1</v>
      </c>
      <c r="C439" s="18" t="s">
        <v>178</v>
      </c>
      <c r="D439" s="18" t="s">
        <v>178</v>
      </c>
      <c r="E439" s="18" t="s">
        <v>451</v>
      </c>
      <c r="F439" s="19" t="s">
        <v>23</v>
      </c>
      <c r="G439" s="15">
        <v>527</v>
      </c>
      <c r="H439" s="15">
        <v>527</v>
      </c>
      <c r="I439" s="15">
        <f t="shared" si="31"/>
        <v>100</v>
      </c>
    </row>
    <row r="440" spans="1:9" ht="31.5" x14ac:dyDescent="0.25">
      <c r="A440" s="17" t="s">
        <v>334</v>
      </c>
      <c r="B440" s="17" t="s">
        <v>1</v>
      </c>
      <c r="C440" s="17" t="s">
        <v>178</v>
      </c>
      <c r="D440" s="17" t="s">
        <v>178</v>
      </c>
      <c r="E440" s="17" t="s">
        <v>335</v>
      </c>
      <c r="F440" s="6" t="s">
        <v>0</v>
      </c>
      <c r="G440" s="14">
        <f t="shared" ref="G440:H442" si="33">G441</f>
        <v>632</v>
      </c>
      <c r="H440" s="14">
        <f t="shared" si="33"/>
        <v>632</v>
      </c>
      <c r="I440" s="14">
        <f t="shared" si="31"/>
        <v>100</v>
      </c>
    </row>
    <row r="441" spans="1:9" x14ac:dyDescent="0.25">
      <c r="A441" s="17" t="s">
        <v>8</v>
      </c>
      <c r="B441" s="17" t="s">
        <v>1</v>
      </c>
      <c r="C441" s="17" t="s">
        <v>178</v>
      </c>
      <c r="D441" s="17" t="s">
        <v>178</v>
      </c>
      <c r="E441" s="17" t="s">
        <v>382</v>
      </c>
      <c r="F441" s="6" t="s">
        <v>0</v>
      </c>
      <c r="G441" s="14">
        <f t="shared" si="33"/>
        <v>632</v>
      </c>
      <c r="H441" s="14">
        <f t="shared" si="33"/>
        <v>632</v>
      </c>
      <c r="I441" s="14">
        <f t="shared" si="31"/>
        <v>100</v>
      </c>
    </row>
    <row r="442" spans="1:9" ht="47.25" x14ac:dyDescent="0.25">
      <c r="A442" s="17" t="s">
        <v>10</v>
      </c>
      <c r="B442" s="17" t="s">
        <v>1</v>
      </c>
      <c r="C442" s="17" t="s">
        <v>178</v>
      </c>
      <c r="D442" s="17" t="s">
        <v>178</v>
      </c>
      <c r="E442" s="17" t="s">
        <v>383</v>
      </c>
      <c r="F442" s="6" t="s">
        <v>0</v>
      </c>
      <c r="G442" s="14">
        <f t="shared" si="33"/>
        <v>632</v>
      </c>
      <c r="H442" s="14">
        <f t="shared" si="33"/>
        <v>632</v>
      </c>
      <c r="I442" s="14">
        <f t="shared" si="31"/>
        <v>100</v>
      </c>
    </row>
    <row r="443" spans="1:9" ht="63" x14ac:dyDescent="0.25">
      <c r="A443" s="17" t="s">
        <v>452</v>
      </c>
      <c r="B443" s="17" t="s">
        <v>1</v>
      </c>
      <c r="C443" s="17" t="s">
        <v>178</v>
      </c>
      <c r="D443" s="17" t="s">
        <v>178</v>
      </c>
      <c r="E443" s="17" t="s">
        <v>453</v>
      </c>
      <c r="F443" s="6" t="s">
        <v>0</v>
      </c>
      <c r="G443" s="14">
        <f>G444+G445</f>
        <v>632</v>
      </c>
      <c r="H443" s="14">
        <f>H444+H445</f>
        <v>632</v>
      </c>
      <c r="I443" s="14">
        <f t="shared" si="31"/>
        <v>100</v>
      </c>
    </row>
    <row r="444" spans="1:9" ht="31.5" x14ac:dyDescent="0.25">
      <c r="A444" s="18" t="s">
        <v>14</v>
      </c>
      <c r="B444" s="18" t="s">
        <v>1</v>
      </c>
      <c r="C444" s="18" t="s">
        <v>178</v>
      </c>
      <c r="D444" s="18" t="s">
        <v>178</v>
      </c>
      <c r="E444" s="18" t="s">
        <v>453</v>
      </c>
      <c r="F444" s="19" t="s">
        <v>15</v>
      </c>
      <c r="G444" s="15">
        <v>596.9</v>
      </c>
      <c r="H444" s="15">
        <v>596.9</v>
      </c>
      <c r="I444" s="15">
        <f t="shared" si="31"/>
        <v>100</v>
      </c>
    </row>
    <row r="445" spans="1:9" ht="31.5" x14ac:dyDescent="0.25">
      <c r="A445" s="18" t="s">
        <v>22</v>
      </c>
      <c r="B445" s="18" t="s">
        <v>1</v>
      </c>
      <c r="C445" s="18" t="s">
        <v>178</v>
      </c>
      <c r="D445" s="18" t="s">
        <v>178</v>
      </c>
      <c r="E445" s="18" t="s">
        <v>453</v>
      </c>
      <c r="F445" s="19" t="s">
        <v>23</v>
      </c>
      <c r="G445" s="15">
        <v>35.1</v>
      </c>
      <c r="H445" s="15">
        <v>35.1</v>
      </c>
      <c r="I445" s="15">
        <f t="shared" si="31"/>
        <v>100</v>
      </c>
    </row>
    <row r="446" spans="1:9" ht="31.5" x14ac:dyDescent="0.25">
      <c r="A446" s="17" t="s">
        <v>6</v>
      </c>
      <c r="B446" s="17" t="s">
        <v>1</v>
      </c>
      <c r="C446" s="17" t="s">
        <v>178</v>
      </c>
      <c r="D446" s="17" t="s">
        <v>178</v>
      </c>
      <c r="E446" s="17" t="s">
        <v>7</v>
      </c>
      <c r="F446" s="6" t="s">
        <v>0</v>
      </c>
      <c r="G446" s="14">
        <f t="shared" ref="G446:H449" si="34">G447</f>
        <v>38253.1</v>
      </c>
      <c r="H446" s="14">
        <f t="shared" si="34"/>
        <v>38130</v>
      </c>
      <c r="I446" s="14">
        <f t="shared" si="31"/>
        <v>99.678196015486336</v>
      </c>
    </row>
    <row r="447" spans="1:9" ht="31.5" x14ac:dyDescent="0.25">
      <c r="A447" s="17" t="s">
        <v>32</v>
      </c>
      <c r="B447" s="17" t="s">
        <v>1</v>
      </c>
      <c r="C447" s="17" t="s">
        <v>178</v>
      </c>
      <c r="D447" s="17" t="s">
        <v>178</v>
      </c>
      <c r="E447" s="17" t="s">
        <v>33</v>
      </c>
      <c r="F447" s="6" t="s">
        <v>0</v>
      </c>
      <c r="G447" s="14">
        <f t="shared" si="34"/>
        <v>38253.1</v>
      </c>
      <c r="H447" s="14">
        <f t="shared" si="34"/>
        <v>38130</v>
      </c>
      <c r="I447" s="14">
        <f t="shared" si="31"/>
        <v>99.678196015486336</v>
      </c>
    </row>
    <row r="448" spans="1:9" ht="47.25" x14ac:dyDescent="0.25">
      <c r="A448" s="17" t="s">
        <v>91</v>
      </c>
      <c r="B448" s="17" t="s">
        <v>1</v>
      </c>
      <c r="C448" s="17" t="s">
        <v>178</v>
      </c>
      <c r="D448" s="17" t="s">
        <v>178</v>
      </c>
      <c r="E448" s="17" t="s">
        <v>92</v>
      </c>
      <c r="F448" s="6" t="s">
        <v>0</v>
      </c>
      <c r="G448" s="14">
        <f t="shared" si="34"/>
        <v>38253.1</v>
      </c>
      <c r="H448" s="14">
        <f t="shared" si="34"/>
        <v>38130</v>
      </c>
      <c r="I448" s="14">
        <f t="shared" si="31"/>
        <v>99.678196015486336</v>
      </c>
    </row>
    <row r="449" spans="1:9" ht="31.5" x14ac:dyDescent="0.25">
      <c r="A449" s="17" t="s">
        <v>299</v>
      </c>
      <c r="B449" s="17" t="s">
        <v>1</v>
      </c>
      <c r="C449" s="17" t="s">
        <v>178</v>
      </c>
      <c r="D449" s="17" t="s">
        <v>178</v>
      </c>
      <c r="E449" s="17" t="s">
        <v>300</v>
      </c>
      <c r="F449" s="6" t="s">
        <v>0</v>
      </c>
      <c r="G449" s="14">
        <f t="shared" si="34"/>
        <v>38253.1</v>
      </c>
      <c r="H449" s="14">
        <f t="shared" si="34"/>
        <v>38130</v>
      </c>
      <c r="I449" s="14">
        <f t="shared" si="31"/>
        <v>99.678196015486336</v>
      </c>
    </row>
    <row r="450" spans="1:9" ht="31.5" x14ac:dyDescent="0.25">
      <c r="A450" s="18" t="s">
        <v>22</v>
      </c>
      <c r="B450" s="18" t="s">
        <v>1</v>
      </c>
      <c r="C450" s="18" t="s">
        <v>178</v>
      </c>
      <c r="D450" s="18" t="s">
        <v>178</v>
      </c>
      <c r="E450" s="18" t="s">
        <v>300</v>
      </c>
      <c r="F450" s="19" t="s">
        <v>23</v>
      </c>
      <c r="G450" s="15">
        <v>38253.1</v>
      </c>
      <c r="H450" s="15">
        <v>38130</v>
      </c>
      <c r="I450" s="15">
        <f t="shared" si="31"/>
        <v>99.678196015486336</v>
      </c>
    </row>
    <row r="451" spans="1:9" x14ac:dyDescent="0.25">
      <c r="A451" s="17" t="s">
        <v>454</v>
      </c>
      <c r="B451" s="17" t="s">
        <v>1</v>
      </c>
      <c r="C451" s="17" t="s">
        <v>455</v>
      </c>
      <c r="D451" s="17" t="s">
        <v>0</v>
      </c>
      <c r="E451" s="17" t="s">
        <v>0</v>
      </c>
      <c r="F451" s="6" t="s">
        <v>0</v>
      </c>
      <c r="G451" s="14">
        <f>G452+G458</f>
        <v>581755.19999999995</v>
      </c>
      <c r="H451" s="14">
        <f>H452+H458</f>
        <v>573778.1</v>
      </c>
      <c r="I451" s="14">
        <f t="shared" si="31"/>
        <v>98.62878750374729</v>
      </c>
    </row>
    <row r="452" spans="1:9" x14ac:dyDescent="0.25">
      <c r="A452" s="17" t="s">
        <v>456</v>
      </c>
      <c r="B452" s="17" t="s">
        <v>1</v>
      </c>
      <c r="C452" s="17" t="s">
        <v>455</v>
      </c>
      <c r="D452" s="17" t="s">
        <v>5</v>
      </c>
      <c r="E452" s="17" t="s">
        <v>0</v>
      </c>
      <c r="F452" s="6" t="s">
        <v>0</v>
      </c>
      <c r="G452" s="14">
        <f t="shared" ref="G452:H456" si="35">G453</f>
        <v>34000</v>
      </c>
      <c r="H452" s="14">
        <f t="shared" si="35"/>
        <v>34000</v>
      </c>
      <c r="I452" s="14">
        <f t="shared" si="31"/>
        <v>100</v>
      </c>
    </row>
    <row r="453" spans="1:9" ht="31.5" x14ac:dyDescent="0.25">
      <c r="A453" s="17" t="s">
        <v>334</v>
      </c>
      <c r="B453" s="17" t="s">
        <v>1</v>
      </c>
      <c r="C453" s="17" t="s">
        <v>455</v>
      </c>
      <c r="D453" s="17" t="s">
        <v>5</v>
      </c>
      <c r="E453" s="17" t="s">
        <v>335</v>
      </c>
      <c r="F453" s="6" t="s">
        <v>0</v>
      </c>
      <c r="G453" s="14">
        <f t="shared" si="35"/>
        <v>34000</v>
      </c>
      <c r="H453" s="14">
        <f t="shared" si="35"/>
        <v>34000</v>
      </c>
      <c r="I453" s="14">
        <f t="shared" si="31"/>
        <v>100</v>
      </c>
    </row>
    <row r="454" spans="1:9" x14ac:dyDescent="0.25">
      <c r="A454" s="17" t="s">
        <v>342</v>
      </c>
      <c r="B454" s="17" t="s">
        <v>1</v>
      </c>
      <c r="C454" s="17" t="s">
        <v>455</v>
      </c>
      <c r="D454" s="17" t="s">
        <v>5</v>
      </c>
      <c r="E454" s="17" t="s">
        <v>343</v>
      </c>
      <c r="F454" s="6" t="s">
        <v>0</v>
      </c>
      <c r="G454" s="14">
        <f t="shared" si="35"/>
        <v>34000</v>
      </c>
      <c r="H454" s="14">
        <f t="shared" si="35"/>
        <v>34000</v>
      </c>
      <c r="I454" s="14">
        <f t="shared" si="31"/>
        <v>100</v>
      </c>
    </row>
    <row r="455" spans="1:9" ht="63" x14ac:dyDescent="0.25">
      <c r="A455" s="17" t="s">
        <v>344</v>
      </c>
      <c r="B455" s="17" t="s">
        <v>1</v>
      </c>
      <c r="C455" s="17" t="s">
        <v>455</v>
      </c>
      <c r="D455" s="17" t="s">
        <v>5</v>
      </c>
      <c r="E455" s="17" t="s">
        <v>345</v>
      </c>
      <c r="F455" s="6" t="s">
        <v>0</v>
      </c>
      <c r="G455" s="14">
        <f t="shared" si="35"/>
        <v>34000</v>
      </c>
      <c r="H455" s="14">
        <f t="shared" si="35"/>
        <v>34000</v>
      </c>
      <c r="I455" s="14">
        <f t="shared" si="31"/>
        <v>100</v>
      </c>
    </row>
    <row r="456" spans="1:9" ht="31.5" x14ac:dyDescent="0.25">
      <c r="A456" s="17" t="s">
        <v>457</v>
      </c>
      <c r="B456" s="17" t="s">
        <v>1</v>
      </c>
      <c r="C456" s="17" t="s">
        <v>455</v>
      </c>
      <c r="D456" s="17" t="s">
        <v>5</v>
      </c>
      <c r="E456" s="17" t="s">
        <v>458</v>
      </c>
      <c r="F456" s="6" t="s">
        <v>0</v>
      </c>
      <c r="G456" s="14">
        <f t="shared" si="35"/>
        <v>34000</v>
      </c>
      <c r="H456" s="14">
        <f t="shared" si="35"/>
        <v>34000</v>
      </c>
      <c r="I456" s="14">
        <f t="shared" si="31"/>
        <v>100</v>
      </c>
    </row>
    <row r="457" spans="1:9" x14ac:dyDescent="0.25">
      <c r="A457" s="18" t="s">
        <v>317</v>
      </c>
      <c r="B457" s="18" t="s">
        <v>1</v>
      </c>
      <c r="C457" s="18" t="s">
        <v>455</v>
      </c>
      <c r="D457" s="18" t="s">
        <v>5</v>
      </c>
      <c r="E457" s="18" t="s">
        <v>458</v>
      </c>
      <c r="F457" s="19" t="s">
        <v>318</v>
      </c>
      <c r="G457" s="15">
        <v>34000</v>
      </c>
      <c r="H457" s="15">
        <v>34000</v>
      </c>
      <c r="I457" s="15">
        <f t="shared" si="31"/>
        <v>100</v>
      </c>
    </row>
    <row r="458" spans="1:9" ht="31.5" x14ac:dyDescent="0.25">
      <c r="A458" s="17" t="s">
        <v>459</v>
      </c>
      <c r="B458" s="17" t="s">
        <v>1</v>
      </c>
      <c r="C458" s="17" t="s">
        <v>455</v>
      </c>
      <c r="D458" s="17" t="s">
        <v>178</v>
      </c>
      <c r="E458" s="17" t="s">
        <v>0</v>
      </c>
      <c r="F458" s="6" t="s">
        <v>0</v>
      </c>
      <c r="G458" s="14">
        <f>G459</f>
        <v>547755.19999999995</v>
      </c>
      <c r="H458" s="14">
        <f>H459</f>
        <v>539778.1</v>
      </c>
      <c r="I458" s="14">
        <f t="shared" si="31"/>
        <v>98.543674254484486</v>
      </c>
    </row>
    <row r="459" spans="1:9" ht="31.5" x14ac:dyDescent="0.25">
      <c r="A459" s="17" t="s">
        <v>444</v>
      </c>
      <c r="B459" s="17" t="s">
        <v>1</v>
      </c>
      <c r="C459" s="17" t="s">
        <v>455</v>
      </c>
      <c r="D459" s="17" t="s">
        <v>178</v>
      </c>
      <c r="E459" s="17" t="s">
        <v>445</v>
      </c>
      <c r="F459" s="6" t="s">
        <v>0</v>
      </c>
      <c r="G459" s="14">
        <f>G460+G467</f>
        <v>547755.19999999995</v>
      </c>
      <c r="H459" s="14">
        <f>H460+H467</f>
        <v>539778.1</v>
      </c>
      <c r="I459" s="14">
        <f t="shared" si="31"/>
        <v>98.543674254484486</v>
      </c>
    </row>
    <row r="460" spans="1:9" x14ac:dyDescent="0.25">
      <c r="A460" s="17" t="s">
        <v>460</v>
      </c>
      <c r="B460" s="17" t="s">
        <v>1</v>
      </c>
      <c r="C460" s="17" t="s">
        <v>455</v>
      </c>
      <c r="D460" s="17" t="s">
        <v>178</v>
      </c>
      <c r="E460" s="17" t="s">
        <v>461</v>
      </c>
      <c r="F460" s="6" t="s">
        <v>0</v>
      </c>
      <c r="G460" s="14">
        <f>G461+G464</f>
        <v>1084.2</v>
      </c>
      <c r="H460" s="14">
        <f>H461+H464</f>
        <v>1072.2</v>
      </c>
      <c r="I460" s="14">
        <f t="shared" si="31"/>
        <v>98.893193137797454</v>
      </c>
    </row>
    <row r="461" spans="1:9" ht="47.25" x14ac:dyDescent="0.25">
      <c r="A461" s="17" t="s">
        <v>462</v>
      </c>
      <c r="B461" s="17" t="s">
        <v>1</v>
      </c>
      <c r="C461" s="17" t="s">
        <v>455</v>
      </c>
      <c r="D461" s="17" t="s">
        <v>178</v>
      </c>
      <c r="E461" s="17" t="s">
        <v>463</v>
      </c>
      <c r="F461" s="6" t="s">
        <v>0</v>
      </c>
      <c r="G461" s="14">
        <f>G462</f>
        <v>500</v>
      </c>
      <c r="H461" s="14">
        <f>H462</f>
        <v>500</v>
      </c>
      <c r="I461" s="14">
        <f t="shared" si="31"/>
        <v>100</v>
      </c>
    </row>
    <row r="462" spans="1:9" ht="31.5" x14ac:dyDescent="0.25">
      <c r="A462" s="17" t="s">
        <v>450</v>
      </c>
      <c r="B462" s="17" t="s">
        <v>1</v>
      </c>
      <c r="C462" s="17" t="s">
        <v>455</v>
      </c>
      <c r="D462" s="17" t="s">
        <v>178</v>
      </c>
      <c r="E462" s="17" t="s">
        <v>464</v>
      </c>
      <c r="F462" s="6" t="s">
        <v>0</v>
      </c>
      <c r="G462" s="14">
        <f>G463</f>
        <v>500</v>
      </c>
      <c r="H462" s="14">
        <f>H463</f>
        <v>500</v>
      </c>
      <c r="I462" s="14">
        <f t="shared" si="31"/>
        <v>100</v>
      </c>
    </row>
    <row r="463" spans="1:9" ht="31.5" x14ac:dyDescent="0.25">
      <c r="A463" s="18" t="s">
        <v>22</v>
      </c>
      <c r="B463" s="18" t="s">
        <v>1</v>
      </c>
      <c r="C463" s="18" t="s">
        <v>455</v>
      </c>
      <c r="D463" s="18" t="s">
        <v>178</v>
      </c>
      <c r="E463" s="18" t="s">
        <v>464</v>
      </c>
      <c r="F463" s="19" t="s">
        <v>23</v>
      </c>
      <c r="G463" s="15">
        <v>500</v>
      </c>
      <c r="H463" s="15">
        <v>500</v>
      </c>
      <c r="I463" s="15">
        <f t="shared" si="31"/>
        <v>100</v>
      </c>
    </row>
    <row r="464" spans="1:9" ht="31.5" x14ac:dyDescent="0.25">
      <c r="A464" s="17" t="s">
        <v>465</v>
      </c>
      <c r="B464" s="17" t="s">
        <v>1</v>
      </c>
      <c r="C464" s="17" t="s">
        <v>455</v>
      </c>
      <c r="D464" s="17" t="s">
        <v>178</v>
      </c>
      <c r="E464" s="17" t="s">
        <v>466</v>
      </c>
      <c r="F464" s="6" t="s">
        <v>0</v>
      </c>
      <c r="G464" s="14">
        <f>G465</f>
        <v>584.20000000000005</v>
      </c>
      <c r="H464" s="14">
        <f>H465</f>
        <v>572.20000000000005</v>
      </c>
      <c r="I464" s="14">
        <f t="shared" si="31"/>
        <v>97.945908935296131</v>
      </c>
    </row>
    <row r="465" spans="1:9" ht="31.5" x14ac:dyDescent="0.25">
      <c r="A465" s="17" t="s">
        <v>450</v>
      </c>
      <c r="B465" s="17" t="s">
        <v>1</v>
      </c>
      <c r="C465" s="17" t="s">
        <v>455</v>
      </c>
      <c r="D465" s="17" t="s">
        <v>178</v>
      </c>
      <c r="E465" s="17" t="s">
        <v>467</v>
      </c>
      <c r="F465" s="6" t="s">
        <v>0</v>
      </c>
      <c r="G465" s="14">
        <f>G466</f>
        <v>584.20000000000005</v>
      </c>
      <c r="H465" s="14">
        <f>H466</f>
        <v>572.20000000000005</v>
      </c>
      <c r="I465" s="14">
        <f t="shared" si="31"/>
        <v>97.945908935296131</v>
      </c>
    </row>
    <row r="466" spans="1:9" ht="31.5" x14ac:dyDescent="0.25">
      <c r="A466" s="18" t="s">
        <v>22</v>
      </c>
      <c r="B466" s="18" t="s">
        <v>1</v>
      </c>
      <c r="C466" s="18" t="s">
        <v>455</v>
      </c>
      <c r="D466" s="18" t="s">
        <v>178</v>
      </c>
      <c r="E466" s="18" t="s">
        <v>467</v>
      </c>
      <c r="F466" s="19" t="s">
        <v>23</v>
      </c>
      <c r="G466" s="15">
        <v>584.20000000000005</v>
      </c>
      <c r="H466" s="15">
        <v>572.20000000000005</v>
      </c>
      <c r="I466" s="15">
        <f t="shared" si="31"/>
        <v>97.945908935296131</v>
      </c>
    </row>
    <row r="467" spans="1:9" ht="47.25" x14ac:dyDescent="0.25">
      <c r="A467" s="17" t="s">
        <v>468</v>
      </c>
      <c r="B467" s="17" t="s">
        <v>1</v>
      </c>
      <c r="C467" s="17" t="s">
        <v>455</v>
      </c>
      <c r="D467" s="17" t="s">
        <v>178</v>
      </c>
      <c r="E467" s="17" t="s">
        <v>469</v>
      </c>
      <c r="F467" s="6" t="s">
        <v>0</v>
      </c>
      <c r="G467" s="14">
        <f>G468+G471+G474</f>
        <v>546671</v>
      </c>
      <c r="H467" s="14">
        <f>H468+H471+H474</f>
        <v>538705.9</v>
      </c>
      <c r="I467" s="14">
        <f t="shared" si="31"/>
        <v>98.542981061735489</v>
      </c>
    </row>
    <row r="468" spans="1:9" ht="47.25" x14ac:dyDescent="0.25">
      <c r="A468" s="17" t="s">
        <v>470</v>
      </c>
      <c r="B468" s="17" t="s">
        <v>1</v>
      </c>
      <c r="C468" s="17" t="s">
        <v>455</v>
      </c>
      <c r="D468" s="17" t="s">
        <v>178</v>
      </c>
      <c r="E468" s="17" t="s">
        <v>471</v>
      </c>
      <c r="F468" s="6" t="s">
        <v>0</v>
      </c>
      <c r="G468" s="14">
        <f>G469</f>
        <v>14815.5</v>
      </c>
      <c r="H468" s="14">
        <f>H469</f>
        <v>14815.4</v>
      </c>
      <c r="I468" s="14">
        <f t="shared" si="31"/>
        <v>99.999325031217296</v>
      </c>
    </row>
    <row r="469" spans="1:9" ht="63" x14ac:dyDescent="0.25">
      <c r="A469" s="17" t="s">
        <v>472</v>
      </c>
      <c r="B469" s="17" t="s">
        <v>1</v>
      </c>
      <c r="C469" s="17" t="s">
        <v>455</v>
      </c>
      <c r="D469" s="17" t="s">
        <v>178</v>
      </c>
      <c r="E469" s="17" t="s">
        <v>473</v>
      </c>
      <c r="F469" s="6" t="s">
        <v>0</v>
      </c>
      <c r="G469" s="14">
        <f>G470</f>
        <v>14815.5</v>
      </c>
      <c r="H469" s="14">
        <f>H470</f>
        <v>14815.4</v>
      </c>
      <c r="I469" s="14">
        <f t="shared" si="31"/>
        <v>99.999325031217296</v>
      </c>
    </row>
    <row r="470" spans="1:9" ht="31.5" x14ac:dyDescent="0.25">
      <c r="A470" s="18" t="s">
        <v>22</v>
      </c>
      <c r="B470" s="18" t="s">
        <v>1</v>
      </c>
      <c r="C470" s="18" t="s">
        <v>455</v>
      </c>
      <c r="D470" s="18" t="s">
        <v>178</v>
      </c>
      <c r="E470" s="18" t="s">
        <v>473</v>
      </c>
      <c r="F470" s="19" t="s">
        <v>23</v>
      </c>
      <c r="G470" s="15">
        <v>14815.5</v>
      </c>
      <c r="H470" s="15">
        <v>14815.4</v>
      </c>
      <c r="I470" s="15">
        <f t="shared" si="31"/>
        <v>99.999325031217296</v>
      </c>
    </row>
    <row r="471" spans="1:9" ht="47.25" x14ac:dyDescent="0.25">
      <c r="A471" s="17" t="s">
        <v>474</v>
      </c>
      <c r="B471" s="17" t="s">
        <v>1</v>
      </c>
      <c r="C471" s="17" t="s">
        <v>455</v>
      </c>
      <c r="D471" s="17" t="s">
        <v>178</v>
      </c>
      <c r="E471" s="17" t="s">
        <v>475</v>
      </c>
      <c r="F471" s="6" t="s">
        <v>0</v>
      </c>
      <c r="G471" s="14">
        <f>G472</f>
        <v>855.5</v>
      </c>
      <c r="H471" s="14">
        <f>H472</f>
        <v>855.5</v>
      </c>
      <c r="I471" s="14">
        <f t="shared" si="31"/>
        <v>100</v>
      </c>
    </row>
    <row r="472" spans="1:9" ht="47.25" x14ac:dyDescent="0.25">
      <c r="A472" s="17" t="s">
        <v>476</v>
      </c>
      <c r="B472" s="17" t="s">
        <v>1</v>
      </c>
      <c r="C472" s="17" t="s">
        <v>455</v>
      </c>
      <c r="D472" s="17" t="s">
        <v>178</v>
      </c>
      <c r="E472" s="17" t="s">
        <v>477</v>
      </c>
      <c r="F472" s="6" t="s">
        <v>0</v>
      </c>
      <c r="G472" s="14">
        <f>G473</f>
        <v>855.5</v>
      </c>
      <c r="H472" s="14">
        <f>H473</f>
        <v>855.5</v>
      </c>
      <c r="I472" s="14">
        <f t="shared" si="31"/>
        <v>100</v>
      </c>
    </row>
    <row r="473" spans="1:9" x14ac:dyDescent="0.25">
      <c r="A473" s="18" t="s">
        <v>95</v>
      </c>
      <c r="B473" s="18" t="s">
        <v>1</v>
      </c>
      <c r="C473" s="18" t="s">
        <v>455</v>
      </c>
      <c r="D473" s="18" t="s">
        <v>178</v>
      </c>
      <c r="E473" s="18" t="s">
        <v>477</v>
      </c>
      <c r="F473" s="19" t="s">
        <v>96</v>
      </c>
      <c r="G473" s="15">
        <v>855.5</v>
      </c>
      <c r="H473" s="15">
        <v>855.5</v>
      </c>
      <c r="I473" s="15">
        <f t="shared" si="31"/>
        <v>100</v>
      </c>
    </row>
    <row r="474" spans="1:9" x14ac:dyDescent="0.25">
      <c r="A474" s="17" t="s">
        <v>478</v>
      </c>
      <c r="B474" s="17" t="s">
        <v>1</v>
      </c>
      <c r="C474" s="17" t="s">
        <v>455</v>
      </c>
      <c r="D474" s="17" t="s">
        <v>178</v>
      </c>
      <c r="E474" s="17" t="s">
        <v>479</v>
      </c>
      <c r="F474" s="6" t="s">
        <v>0</v>
      </c>
      <c r="G474" s="14">
        <f>G475+G477</f>
        <v>531000</v>
      </c>
      <c r="H474" s="14">
        <f>H475+H477</f>
        <v>523035</v>
      </c>
      <c r="I474" s="14">
        <f t="shared" si="31"/>
        <v>98.5</v>
      </c>
    </row>
    <row r="475" spans="1:9" ht="63" x14ac:dyDescent="0.25">
      <c r="A475" s="17" t="s">
        <v>480</v>
      </c>
      <c r="B475" s="17" t="s">
        <v>1</v>
      </c>
      <c r="C475" s="17" t="s">
        <v>455</v>
      </c>
      <c r="D475" s="17" t="s">
        <v>178</v>
      </c>
      <c r="E475" s="17" t="s">
        <v>481</v>
      </c>
      <c r="F475" s="6" t="s">
        <v>0</v>
      </c>
      <c r="G475" s="14">
        <f>G476</f>
        <v>472894.6</v>
      </c>
      <c r="H475" s="14">
        <f>H476</f>
        <v>465801.2</v>
      </c>
      <c r="I475" s="14">
        <f t="shared" si="31"/>
        <v>98.500004017808635</v>
      </c>
    </row>
    <row r="476" spans="1:9" x14ac:dyDescent="0.25">
      <c r="A476" s="18" t="s">
        <v>95</v>
      </c>
      <c r="B476" s="18" t="s">
        <v>1</v>
      </c>
      <c r="C476" s="18" t="s">
        <v>455</v>
      </c>
      <c r="D476" s="18" t="s">
        <v>178</v>
      </c>
      <c r="E476" s="18" t="s">
        <v>481</v>
      </c>
      <c r="F476" s="19" t="s">
        <v>96</v>
      </c>
      <c r="G476" s="15">
        <v>472894.6</v>
      </c>
      <c r="H476" s="15">
        <v>465801.2</v>
      </c>
      <c r="I476" s="15">
        <f t="shared" si="31"/>
        <v>98.500004017808635</v>
      </c>
    </row>
    <row r="477" spans="1:9" ht="31.5" x14ac:dyDescent="0.25">
      <c r="A477" s="17" t="s">
        <v>482</v>
      </c>
      <c r="B477" s="17" t="s">
        <v>1</v>
      </c>
      <c r="C477" s="17" t="s">
        <v>455</v>
      </c>
      <c r="D477" s="17" t="s">
        <v>178</v>
      </c>
      <c r="E477" s="17" t="s">
        <v>483</v>
      </c>
      <c r="F477" s="6" t="s">
        <v>0</v>
      </c>
      <c r="G477" s="14">
        <f>G478</f>
        <v>58105.4</v>
      </c>
      <c r="H477" s="14">
        <f>H478</f>
        <v>57233.8</v>
      </c>
      <c r="I477" s="14">
        <f t="shared" si="31"/>
        <v>98.499967300801643</v>
      </c>
    </row>
    <row r="478" spans="1:9" x14ac:dyDescent="0.25">
      <c r="A478" s="18" t="s">
        <v>95</v>
      </c>
      <c r="B478" s="18" t="s">
        <v>1</v>
      </c>
      <c r="C478" s="18" t="s">
        <v>455</v>
      </c>
      <c r="D478" s="18" t="s">
        <v>178</v>
      </c>
      <c r="E478" s="18" t="s">
        <v>483</v>
      </c>
      <c r="F478" s="19" t="s">
        <v>96</v>
      </c>
      <c r="G478" s="15">
        <v>58105.4</v>
      </c>
      <c r="H478" s="15">
        <v>57233.8</v>
      </c>
      <c r="I478" s="15">
        <f t="shared" si="31"/>
        <v>98.499967300801643</v>
      </c>
    </row>
    <row r="479" spans="1:9" x14ac:dyDescent="0.25">
      <c r="A479" s="17" t="s">
        <v>484</v>
      </c>
      <c r="B479" s="17" t="s">
        <v>1</v>
      </c>
      <c r="C479" s="17" t="s">
        <v>485</v>
      </c>
      <c r="D479" s="17" t="s">
        <v>0</v>
      </c>
      <c r="E479" s="17" t="s">
        <v>0</v>
      </c>
      <c r="F479" s="6" t="s">
        <v>0</v>
      </c>
      <c r="G479" s="14">
        <f>G480+G502+G513</f>
        <v>415912.9</v>
      </c>
      <c r="H479" s="14">
        <f>H480+H502+H513</f>
        <v>414705.10000000003</v>
      </c>
      <c r="I479" s="11">
        <f t="shared" si="31"/>
        <v>99.709602659595319</v>
      </c>
    </row>
    <row r="480" spans="1:9" x14ac:dyDescent="0.25">
      <c r="A480" s="17" t="s">
        <v>489</v>
      </c>
      <c r="B480" s="17" t="s">
        <v>1</v>
      </c>
      <c r="C480" s="17" t="s">
        <v>485</v>
      </c>
      <c r="D480" s="17" t="s">
        <v>5</v>
      </c>
      <c r="E480" s="17" t="s">
        <v>0</v>
      </c>
      <c r="F480" s="6" t="s">
        <v>0</v>
      </c>
      <c r="G480" s="14">
        <f>G481+G491</f>
        <v>176287</v>
      </c>
      <c r="H480" s="14">
        <f>H481+H491</f>
        <v>175079.2</v>
      </c>
      <c r="I480" s="11">
        <f t="shared" si="31"/>
        <v>99.3148672335453</v>
      </c>
    </row>
    <row r="481" spans="1:9" x14ac:dyDescent="0.25">
      <c r="A481" s="17" t="s">
        <v>83</v>
      </c>
      <c r="B481" s="17" t="s">
        <v>1</v>
      </c>
      <c r="C481" s="17" t="s">
        <v>485</v>
      </c>
      <c r="D481" s="17" t="s">
        <v>5</v>
      </c>
      <c r="E481" s="17" t="s">
        <v>84</v>
      </c>
      <c r="F481" s="6" t="s">
        <v>0</v>
      </c>
      <c r="G481" s="14">
        <f>G482</f>
        <v>54385.599999999999</v>
      </c>
      <c r="H481" s="14">
        <f>H482</f>
        <v>54385.599999999999</v>
      </c>
      <c r="I481" s="11">
        <f t="shared" si="31"/>
        <v>100</v>
      </c>
    </row>
    <row r="482" spans="1:9" x14ac:dyDescent="0.25">
      <c r="A482" s="17" t="s">
        <v>85</v>
      </c>
      <c r="B482" s="17" t="s">
        <v>1</v>
      </c>
      <c r="C482" s="17" t="s">
        <v>485</v>
      </c>
      <c r="D482" s="17" t="s">
        <v>5</v>
      </c>
      <c r="E482" s="17" t="s">
        <v>86</v>
      </c>
      <c r="F482" s="6" t="s">
        <v>0</v>
      </c>
      <c r="G482" s="14">
        <f>G483+G486</f>
        <v>54385.599999999999</v>
      </c>
      <c r="H482" s="14">
        <f>H483+H486</f>
        <v>54385.599999999999</v>
      </c>
      <c r="I482" s="11">
        <f t="shared" si="31"/>
        <v>100</v>
      </c>
    </row>
    <row r="483" spans="1:9" ht="31.5" x14ac:dyDescent="0.25">
      <c r="A483" s="17" t="s">
        <v>490</v>
      </c>
      <c r="B483" s="17" t="s">
        <v>1</v>
      </c>
      <c r="C483" s="17" t="s">
        <v>485</v>
      </c>
      <c r="D483" s="17" t="s">
        <v>5</v>
      </c>
      <c r="E483" s="17" t="s">
        <v>491</v>
      </c>
      <c r="F483" s="6" t="s">
        <v>0</v>
      </c>
      <c r="G483" s="14">
        <f>G484</f>
        <v>3046.6</v>
      </c>
      <c r="H483" s="14">
        <f>H484</f>
        <v>3046.6</v>
      </c>
      <c r="I483" s="14">
        <f t="shared" si="31"/>
        <v>100</v>
      </c>
    </row>
    <row r="484" spans="1:9" ht="78.75" x14ac:dyDescent="0.25">
      <c r="A484" s="17" t="s">
        <v>492</v>
      </c>
      <c r="B484" s="17" t="s">
        <v>1</v>
      </c>
      <c r="C484" s="17" t="s">
        <v>485</v>
      </c>
      <c r="D484" s="17" t="s">
        <v>5</v>
      </c>
      <c r="E484" s="17" t="s">
        <v>493</v>
      </c>
      <c r="F484" s="6" t="s">
        <v>0</v>
      </c>
      <c r="G484" s="14">
        <f>G485</f>
        <v>3046.6</v>
      </c>
      <c r="H484" s="14">
        <f>H485</f>
        <v>3046.6</v>
      </c>
      <c r="I484" s="14">
        <f t="shared" si="31"/>
        <v>100</v>
      </c>
    </row>
    <row r="485" spans="1:9" x14ac:dyDescent="0.25">
      <c r="A485" s="18" t="s">
        <v>95</v>
      </c>
      <c r="B485" s="18" t="s">
        <v>1</v>
      </c>
      <c r="C485" s="18" t="s">
        <v>485</v>
      </c>
      <c r="D485" s="18" t="s">
        <v>5</v>
      </c>
      <c r="E485" s="18" t="s">
        <v>493</v>
      </c>
      <c r="F485" s="19" t="s">
        <v>96</v>
      </c>
      <c r="G485" s="15">
        <v>3046.6</v>
      </c>
      <c r="H485" s="15">
        <v>3046.6</v>
      </c>
      <c r="I485" s="15">
        <f t="shared" si="31"/>
        <v>100</v>
      </c>
    </row>
    <row r="486" spans="1:9" x14ac:dyDescent="0.25">
      <c r="A486" s="17" t="s">
        <v>494</v>
      </c>
      <c r="B486" s="17" t="s">
        <v>1</v>
      </c>
      <c r="C486" s="17" t="s">
        <v>485</v>
      </c>
      <c r="D486" s="17" t="s">
        <v>5</v>
      </c>
      <c r="E486" s="17" t="s">
        <v>495</v>
      </c>
      <c r="F486" s="6" t="s">
        <v>0</v>
      </c>
      <c r="G486" s="14">
        <f>G487+G489</f>
        <v>51339</v>
      </c>
      <c r="H486" s="14">
        <f>H487+H489</f>
        <v>51339</v>
      </c>
      <c r="I486" s="14">
        <f t="shared" si="31"/>
        <v>100</v>
      </c>
    </row>
    <row r="487" spans="1:9" ht="47.25" x14ac:dyDescent="0.25">
      <c r="A487" s="17" t="s">
        <v>496</v>
      </c>
      <c r="B487" s="17" t="s">
        <v>1</v>
      </c>
      <c r="C487" s="17" t="s">
        <v>485</v>
      </c>
      <c r="D487" s="17" t="s">
        <v>5</v>
      </c>
      <c r="E487" s="17" t="s">
        <v>497</v>
      </c>
      <c r="F487" s="6" t="s">
        <v>0</v>
      </c>
      <c r="G487" s="14">
        <f>G488</f>
        <v>4867</v>
      </c>
      <c r="H487" s="14">
        <f>H488</f>
        <v>4867</v>
      </c>
      <c r="I487" s="14">
        <f t="shared" si="31"/>
        <v>100</v>
      </c>
    </row>
    <row r="488" spans="1:9" x14ac:dyDescent="0.25">
      <c r="A488" s="18" t="s">
        <v>95</v>
      </c>
      <c r="B488" s="18" t="s">
        <v>1</v>
      </c>
      <c r="C488" s="18" t="s">
        <v>485</v>
      </c>
      <c r="D488" s="18" t="s">
        <v>5</v>
      </c>
      <c r="E488" s="18" t="s">
        <v>497</v>
      </c>
      <c r="F488" s="19" t="s">
        <v>96</v>
      </c>
      <c r="G488" s="15">
        <v>4867</v>
      </c>
      <c r="H488" s="15">
        <v>4867</v>
      </c>
      <c r="I488" s="15">
        <f t="shared" si="31"/>
        <v>100</v>
      </c>
    </row>
    <row r="489" spans="1:9" ht="47.25" x14ac:dyDescent="0.25">
      <c r="A489" s="17" t="s">
        <v>498</v>
      </c>
      <c r="B489" s="17" t="s">
        <v>1</v>
      </c>
      <c r="C489" s="17" t="s">
        <v>485</v>
      </c>
      <c r="D489" s="17" t="s">
        <v>5</v>
      </c>
      <c r="E489" s="17" t="s">
        <v>499</v>
      </c>
      <c r="F489" s="6" t="s">
        <v>0</v>
      </c>
      <c r="G489" s="14">
        <f>G490</f>
        <v>46472</v>
      </c>
      <c r="H489" s="14">
        <f>H490</f>
        <v>46472</v>
      </c>
      <c r="I489" s="14">
        <f t="shared" si="31"/>
        <v>100</v>
      </c>
    </row>
    <row r="490" spans="1:9" x14ac:dyDescent="0.25">
      <c r="A490" s="18" t="s">
        <v>95</v>
      </c>
      <c r="B490" s="18" t="s">
        <v>1</v>
      </c>
      <c r="C490" s="18" t="s">
        <v>485</v>
      </c>
      <c r="D490" s="18" t="s">
        <v>5</v>
      </c>
      <c r="E490" s="18" t="s">
        <v>499</v>
      </c>
      <c r="F490" s="19" t="s">
        <v>96</v>
      </c>
      <c r="G490" s="15">
        <v>46472</v>
      </c>
      <c r="H490" s="15">
        <v>46472</v>
      </c>
      <c r="I490" s="15">
        <f t="shared" ref="I490:I550" si="36">H490/G490*100</f>
        <v>100</v>
      </c>
    </row>
    <row r="491" spans="1:9" ht="31.5" x14ac:dyDescent="0.25">
      <c r="A491" s="17" t="s">
        <v>291</v>
      </c>
      <c r="B491" s="17" t="s">
        <v>1</v>
      </c>
      <c r="C491" s="17" t="s">
        <v>485</v>
      </c>
      <c r="D491" s="17" t="s">
        <v>5</v>
      </c>
      <c r="E491" s="17" t="s">
        <v>292</v>
      </c>
      <c r="F491" s="6" t="s">
        <v>0</v>
      </c>
      <c r="G491" s="14">
        <f>G492</f>
        <v>121901.4</v>
      </c>
      <c r="H491" s="14">
        <f>H492</f>
        <v>120693.6</v>
      </c>
      <c r="I491" s="11">
        <f t="shared" si="36"/>
        <v>99.009199238072739</v>
      </c>
    </row>
    <row r="492" spans="1:9" ht="31.5" x14ac:dyDescent="0.25">
      <c r="A492" s="17" t="s">
        <v>487</v>
      </c>
      <c r="B492" s="17" t="s">
        <v>1</v>
      </c>
      <c r="C492" s="17" t="s">
        <v>485</v>
      </c>
      <c r="D492" s="17" t="s">
        <v>5</v>
      </c>
      <c r="E492" s="17" t="s">
        <v>488</v>
      </c>
      <c r="F492" s="6" t="s">
        <v>0</v>
      </c>
      <c r="G492" s="14">
        <f>G493</f>
        <v>121901.4</v>
      </c>
      <c r="H492" s="14">
        <f>H493</f>
        <v>120693.6</v>
      </c>
      <c r="I492" s="11">
        <f t="shared" si="36"/>
        <v>99.009199238072739</v>
      </c>
    </row>
    <row r="493" spans="1:9" x14ac:dyDescent="0.25">
      <c r="A493" s="17" t="s">
        <v>494</v>
      </c>
      <c r="B493" s="17" t="s">
        <v>1</v>
      </c>
      <c r="C493" s="17" t="s">
        <v>485</v>
      </c>
      <c r="D493" s="17" t="s">
        <v>5</v>
      </c>
      <c r="E493" s="17" t="s">
        <v>500</v>
      </c>
      <c r="F493" s="6" t="s">
        <v>0</v>
      </c>
      <c r="G493" s="14">
        <f>G494+G496+G498+G500</f>
        <v>121901.4</v>
      </c>
      <c r="H493" s="14">
        <f>H494+H496+H498+H500</f>
        <v>120693.6</v>
      </c>
      <c r="I493" s="11">
        <f t="shared" si="36"/>
        <v>99.009199238072739</v>
      </c>
    </row>
    <row r="494" spans="1:9" ht="31.5" x14ac:dyDescent="0.25">
      <c r="A494" s="17" t="s">
        <v>501</v>
      </c>
      <c r="B494" s="17" t="s">
        <v>1</v>
      </c>
      <c r="C494" s="17" t="s">
        <v>485</v>
      </c>
      <c r="D494" s="17" t="s">
        <v>5</v>
      </c>
      <c r="E494" s="17" t="s">
        <v>502</v>
      </c>
      <c r="F494" s="6" t="s">
        <v>0</v>
      </c>
      <c r="G494" s="14">
        <f>G495</f>
        <v>974.4</v>
      </c>
      <c r="H494" s="14">
        <f>H495</f>
        <v>974.4</v>
      </c>
      <c r="I494" s="14">
        <f t="shared" si="36"/>
        <v>100</v>
      </c>
    </row>
    <row r="495" spans="1:9" ht="78.75" x14ac:dyDescent="0.25">
      <c r="A495" s="18" t="s">
        <v>360</v>
      </c>
      <c r="B495" s="18" t="s">
        <v>1</v>
      </c>
      <c r="C495" s="18" t="s">
        <v>485</v>
      </c>
      <c r="D495" s="18" t="s">
        <v>5</v>
      </c>
      <c r="E495" s="18" t="s">
        <v>502</v>
      </c>
      <c r="F495" s="19" t="s">
        <v>361</v>
      </c>
      <c r="G495" s="15">
        <v>974.4</v>
      </c>
      <c r="H495" s="15">
        <v>974.4</v>
      </c>
      <c r="I495" s="15">
        <f t="shared" si="36"/>
        <v>100</v>
      </c>
    </row>
    <row r="496" spans="1:9" ht="63" x14ac:dyDescent="0.25">
      <c r="A496" s="17" t="s">
        <v>503</v>
      </c>
      <c r="B496" s="17" t="s">
        <v>1</v>
      </c>
      <c r="C496" s="17" t="s">
        <v>485</v>
      </c>
      <c r="D496" s="17" t="s">
        <v>5</v>
      </c>
      <c r="E496" s="17" t="s">
        <v>504</v>
      </c>
      <c r="F496" s="6" t="s">
        <v>0</v>
      </c>
      <c r="G496" s="14">
        <f>G497</f>
        <v>3348.7</v>
      </c>
      <c r="H496" s="14">
        <f>H497</f>
        <v>3348.7</v>
      </c>
      <c r="I496" s="14">
        <f t="shared" si="36"/>
        <v>100</v>
      </c>
    </row>
    <row r="497" spans="1:9" ht="78.75" x14ac:dyDescent="0.25">
      <c r="A497" s="18" t="s">
        <v>360</v>
      </c>
      <c r="B497" s="18" t="s">
        <v>1</v>
      </c>
      <c r="C497" s="18" t="s">
        <v>485</v>
      </c>
      <c r="D497" s="18" t="s">
        <v>5</v>
      </c>
      <c r="E497" s="18" t="s">
        <v>504</v>
      </c>
      <c r="F497" s="19" t="s">
        <v>361</v>
      </c>
      <c r="G497" s="15">
        <v>3348.7</v>
      </c>
      <c r="H497" s="15">
        <v>3348.7</v>
      </c>
      <c r="I497" s="15">
        <f t="shared" si="36"/>
        <v>100</v>
      </c>
    </row>
    <row r="498" spans="1:9" ht="31.5" x14ac:dyDescent="0.25">
      <c r="A498" s="17" t="s">
        <v>505</v>
      </c>
      <c r="B498" s="17" t="s">
        <v>1</v>
      </c>
      <c r="C498" s="17" t="s">
        <v>485</v>
      </c>
      <c r="D498" s="17" t="s">
        <v>5</v>
      </c>
      <c r="E498" s="17" t="s">
        <v>506</v>
      </c>
      <c r="F498" s="6" t="s">
        <v>0</v>
      </c>
      <c r="G498" s="14">
        <f>G499</f>
        <v>24097.9</v>
      </c>
      <c r="H498" s="14">
        <f>H499</f>
        <v>23400.5</v>
      </c>
      <c r="I498" s="14">
        <f t="shared" si="36"/>
        <v>97.105971889666733</v>
      </c>
    </row>
    <row r="499" spans="1:9" ht="78.75" x14ac:dyDescent="0.25">
      <c r="A499" s="18" t="s">
        <v>360</v>
      </c>
      <c r="B499" s="18" t="s">
        <v>1</v>
      </c>
      <c r="C499" s="18" t="s">
        <v>485</v>
      </c>
      <c r="D499" s="18" t="s">
        <v>5</v>
      </c>
      <c r="E499" s="18" t="s">
        <v>506</v>
      </c>
      <c r="F499" s="19" t="s">
        <v>361</v>
      </c>
      <c r="G499" s="15">
        <v>24097.9</v>
      </c>
      <c r="H499" s="15">
        <v>23400.5</v>
      </c>
      <c r="I499" s="15">
        <f t="shared" si="36"/>
        <v>97.105971889666733</v>
      </c>
    </row>
    <row r="500" spans="1:9" ht="47.25" x14ac:dyDescent="0.25">
      <c r="A500" s="17" t="s">
        <v>507</v>
      </c>
      <c r="B500" s="17" t="s">
        <v>1</v>
      </c>
      <c r="C500" s="17" t="s">
        <v>485</v>
      </c>
      <c r="D500" s="17" t="s">
        <v>5</v>
      </c>
      <c r="E500" s="17" t="s">
        <v>508</v>
      </c>
      <c r="F500" s="6" t="s">
        <v>0</v>
      </c>
      <c r="G500" s="14">
        <f>G501</f>
        <v>93480.4</v>
      </c>
      <c r="H500" s="14">
        <f>H501</f>
        <v>92970</v>
      </c>
      <c r="I500" s="15">
        <f t="shared" si="36"/>
        <v>99.454003192113007</v>
      </c>
    </row>
    <row r="501" spans="1:9" ht="78.75" x14ac:dyDescent="0.25">
      <c r="A501" s="18" t="s">
        <v>360</v>
      </c>
      <c r="B501" s="18" t="s">
        <v>1</v>
      </c>
      <c r="C501" s="18" t="s">
        <v>485</v>
      </c>
      <c r="D501" s="18" t="s">
        <v>5</v>
      </c>
      <c r="E501" s="18" t="s">
        <v>508</v>
      </c>
      <c r="F501" s="19" t="s">
        <v>361</v>
      </c>
      <c r="G501" s="15">
        <v>93480.4</v>
      </c>
      <c r="H501" s="15">
        <v>92970</v>
      </c>
      <c r="I501" s="15">
        <f t="shared" si="36"/>
        <v>99.454003192113007</v>
      </c>
    </row>
    <row r="502" spans="1:9" x14ac:dyDescent="0.25">
      <c r="A502" s="17" t="s">
        <v>509</v>
      </c>
      <c r="B502" s="17" t="s">
        <v>1</v>
      </c>
      <c r="C502" s="17" t="s">
        <v>485</v>
      </c>
      <c r="D502" s="17" t="s">
        <v>17</v>
      </c>
      <c r="E502" s="17" t="s">
        <v>0</v>
      </c>
      <c r="F502" s="6" t="s">
        <v>0</v>
      </c>
      <c r="G502" s="14">
        <f>G503</f>
        <v>226349.5</v>
      </c>
      <c r="H502" s="14">
        <f>H503</f>
        <v>226349.5</v>
      </c>
      <c r="I502" s="11">
        <f t="shared" si="36"/>
        <v>100</v>
      </c>
    </row>
    <row r="503" spans="1:9" x14ac:dyDescent="0.25">
      <c r="A503" s="17" t="s">
        <v>83</v>
      </c>
      <c r="B503" s="17" t="s">
        <v>1</v>
      </c>
      <c r="C503" s="17" t="s">
        <v>485</v>
      </c>
      <c r="D503" s="17" t="s">
        <v>17</v>
      </c>
      <c r="E503" s="17" t="s">
        <v>84</v>
      </c>
      <c r="F503" s="6" t="s">
        <v>0</v>
      </c>
      <c r="G503" s="14">
        <f>G504</f>
        <v>226349.5</v>
      </c>
      <c r="H503" s="14">
        <f>H504</f>
        <v>226349.5</v>
      </c>
      <c r="I503" s="11">
        <f t="shared" si="36"/>
        <v>100</v>
      </c>
    </row>
    <row r="504" spans="1:9" ht="47.25" x14ac:dyDescent="0.25">
      <c r="A504" s="17" t="s">
        <v>510</v>
      </c>
      <c r="B504" s="17" t="s">
        <v>1</v>
      </c>
      <c r="C504" s="17" t="s">
        <v>485</v>
      </c>
      <c r="D504" s="17" t="s">
        <v>17</v>
      </c>
      <c r="E504" s="17" t="s">
        <v>511</v>
      </c>
      <c r="F504" s="6" t="s">
        <v>0</v>
      </c>
      <c r="G504" s="14">
        <f>G505+G510</f>
        <v>226349.5</v>
      </c>
      <c r="H504" s="14">
        <f>H505+H510</f>
        <v>226349.5</v>
      </c>
      <c r="I504" s="14">
        <f t="shared" si="36"/>
        <v>100</v>
      </c>
    </row>
    <row r="505" spans="1:9" ht="94.5" x14ac:dyDescent="0.25">
      <c r="A505" s="17" t="s">
        <v>512</v>
      </c>
      <c r="B505" s="17" t="s">
        <v>1</v>
      </c>
      <c r="C505" s="17" t="s">
        <v>485</v>
      </c>
      <c r="D505" s="17" t="s">
        <v>17</v>
      </c>
      <c r="E505" s="17" t="s">
        <v>513</v>
      </c>
      <c r="F505" s="6" t="s">
        <v>0</v>
      </c>
      <c r="G505" s="14">
        <f>G506+G508</f>
        <v>215852.7</v>
      </c>
      <c r="H505" s="14">
        <f>H506+H508</f>
        <v>215852.7</v>
      </c>
      <c r="I505" s="14">
        <f t="shared" si="36"/>
        <v>100</v>
      </c>
    </row>
    <row r="506" spans="1:9" ht="47.25" x14ac:dyDescent="0.25">
      <c r="A506" s="17" t="s">
        <v>514</v>
      </c>
      <c r="B506" s="17" t="s">
        <v>1</v>
      </c>
      <c r="C506" s="17" t="s">
        <v>485</v>
      </c>
      <c r="D506" s="17" t="s">
        <v>17</v>
      </c>
      <c r="E506" s="17" t="s">
        <v>515</v>
      </c>
      <c r="F506" s="6" t="s">
        <v>0</v>
      </c>
      <c r="G506" s="14">
        <f>G507</f>
        <v>215132.7</v>
      </c>
      <c r="H506" s="14">
        <f>H507</f>
        <v>215132.7</v>
      </c>
      <c r="I506" s="14">
        <f t="shared" si="36"/>
        <v>100</v>
      </c>
    </row>
    <row r="507" spans="1:9" x14ac:dyDescent="0.25">
      <c r="A507" s="18" t="s">
        <v>95</v>
      </c>
      <c r="B507" s="18" t="s">
        <v>1</v>
      </c>
      <c r="C507" s="18" t="s">
        <v>485</v>
      </c>
      <c r="D507" s="18" t="s">
        <v>17</v>
      </c>
      <c r="E507" s="18" t="s">
        <v>515</v>
      </c>
      <c r="F507" s="19" t="s">
        <v>96</v>
      </c>
      <c r="G507" s="15">
        <v>215132.7</v>
      </c>
      <c r="H507" s="15">
        <v>215132.7</v>
      </c>
      <c r="I507" s="15">
        <f t="shared" si="36"/>
        <v>100</v>
      </c>
    </row>
    <row r="508" spans="1:9" ht="63" x14ac:dyDescent="0.25">
      <c r="A508" s="17" t="s">
        <v>516</v>
      </c>
      <c r="B508" s="17" t="s">
        <v>1</v>
      </c>
      <c r="C508" s="17" t="s">
        <v>485</v>
      </c>
      <c r="D508" s="17" t="s">
        <v>17</v>
      </c>
      <c r="E508" s="17" t="s">
        <v>517</v>
      </c>
      <c r="F508" s="6" t="s">
        <v>0</v>
      </c>
      <c r="G508" s="14">
        <f>G509</f>
        <v>720</v>
      </c>
      <c r="H508" s="14">
        <f>H509</f>
        <v>720</v>
      </c>
      <c r="I508" s="14">
        <f t="shared" si="36"/>
        <v>100</v>
      </c>
    </row>
    <row r="509" spans="1:9" x14ac:dyDescent="0.25">
      <c r="A509" s="18" t="s">
        <v>95</v>
      </c>
      <c r="B509" s="18" t="s">
        <v>1</v>
      </c>
      <c r="C509" s="18" t="s">
        <v>485</v>
      </c>
      <c r="D509" s="18" t="s">
        <v>17</v>
      </c>
      <c r="E509" s="18" t="s">
        <v>517</v>
      </c>
      <c r="F509" s="19" t="s">
        <v>96</v>
      </c>
      <c r="G509" s="15">
        <v>720</v>
      </c>
      <c r="H509" s="15">
        <v>720</v>
      </c>
      <c r="I509" s="15">
        <f t="shared" si="36"/>
        <v>100</v>
      </c>
    </row>
    <row r="510" spans="1:9" ht="63" x14ac:dyDescent="0.25">
      <c r="A510" s="17" t="s">
        <v>518</v>
      </c>
      <c r="B510" s="17" t="s">
        <v>1</v>
      </c>
      <c r="C510" s="17" t="s">
        <v>485</v>
      </c>
      <c r="D510" s="17" t="s">
        <v>17</v>
      </c>
      <c r="E510" s="17" t="s">
        <v>519</v>
      </c>
      <c r="F510" s="6" t="s">
        <v>0</v>
      </c>
      <c r="G510" s="14">
        <f>G511</f>
        <v>10496.8</v>
      </c>
      <c r="H510" s="14">
        <f>H511</f>
        <v>10496.8</v>
      </c>
      <c r="I510" s="14">
        <f t="shared" si="36"/>
        <v>100</v>
      </c>
    </row>
    <row r="511" spans="1:9" ht="47.25" x14ac:dyDescent="0.25">
      <c r="A511" s="17" t="s">
        <v>520</v>
      </c>
      <c r="B511" s="17" t="s">
        <v>1</v>
      </c>
      <c r="C511" s="17" t="s">
        <v>485</v>
      </c>
      <c r="D511" s="17" t="s">
        <v>17</v>
      </c>
      <c r="E511" s="17" t="s">
        <v>521</v>
      </c>
      <c r="F511" s="6" t="s">
        <v>0</v>
      </c>
      <c r="G511" s="14">
        <f>G512</f>
        <v>10496.8</v>
      </c>
      <c r="H511" s="14">
        <f>H512</f>
        <v>10496.8</v>
      </c>
      <c r="I511" s="14">
        <f t="shared" si="36"/>
        <v>100</v>
      </c>
    </row>
    <row r="512" spans="1:9" x14ac:dyDescent="0.25">
      <c r="A512" s="18" t="s">
        <v>95</v>
      </c>
      <c r="B512" s="18" t="s">
        <v>1</v>
      </c>
      <c r="C512" s="18" t="s">
        <v>485</v>
      </c>
      <c r="D512" s="18" t="s">
        <v>17</v>
      </c>
      <c r="E512" s="18" t="s">
        <v>521</v>
      </c>
      <c r="F512" s="19" t="s">
        <v>96</v>
      </c>
      <c r="G512" s="15">
        <v>10496.8</v>
      </c>
      <c r="H512" s="15">
        <v>10496.8</v>
      </c>
      <c r="I512" s="15">
        <f t="shared" si="36"/>
        <v>100</v>
      </c>
    </row>
    <row r="513" spans="1:9" x14ac:dyDescent="0.25">
      <c r="A513" s="17" t="s">
        <v>523</v>
      </c>
      <c r="B513" s="17" t="s">
        <v>1</v>
      </c>
      <c r="C513" s="17" t="s">
        <v>485</v>
      </c>
      <c r="D513" s="17" t="s">
        <v>485</v>
      </c>
      <c r="E513" s="17" t="s">
        <v>0</v>
      </c>
      <c r="F513" s="6" t="s">
        <v>0</v>
      </c>
      <c r="G513" s="14">
        <f t="shared" ref="G513:H515" si="37">G514</f>
        <v>13276.4</v>
      </c>
      <c r="H513" s="14">
        <f t="shared" si="37"/>
        <v>13276.4</v>
      </c>
      <c r="I513" s="11">
        <f t="shared" si="36"/>
        <v>100</v>
      </c>
    </row>
    <row r="514" spans="1:9" ht="63" x14ac:dyDescent="0.25">
      <c r="A514" s="17" t="s">
        <v>108</v>
      </c>
      <c r="B514" s="17" t="s">
        <v>1</v>
      </c>
      <c r="C514" s="17" t="s">
        <v>485</v>
      </c>
      <c r="D514" s="17" t="s">
        <v>485</v>
      </c>
      <c r="E514" s="17" t="s">
        <v>109</v>
      </c>
      <c r="F514" s="6" t="s">
        <v>0</v>
      </c>
      <c r="G514" s="14">
        <f t="shared" si="37"/>
        <v>13276.4</v>
      </c>
      <c r="H514" s="14">
        <f t="shared" si="37"/>
        <v>13276.4</v>
      </c>
      <c r="I514" s="14">
        <f t="shared" si="36"/>
        <v>100</v>
      </c>
    </row>
    <row r="515" spans="1:9" x14ac:dyDescent="0.25">
      <c r="A515" s="17" t="s">
        <v>524</v>
      </c>
      <c r="B515" s="17" t="s">
        <v>1</v>
      </c>
      <c r="C515" s="17" t="s">
        <v>485</v>
      </c>
      <c r="D515" s="17" t="s">
        <v>485</v>
      </c>
      <c r="E515" s="17" t="s">
        <v>525</v>
      </c>
      <c r="F515" s="6" t="s">
        <v>0</v>
      </c>
      <c r="G515" s="14">
        <f t="shared" si="37"/>
        <v>13276.4</v>
      </c>
      <c r="H515" s="14">
        <f t="shared" si="37"/>
        <v>13276.4</v>
      </c>
      <c r="I515" s="14">
        <f t="shared" si="36"/>
        <v>100</v>
      </c>
    </row>
    <row r="516" spans="1:9" ht="94.5" x14ac:dyDescent="0.25">
      <c r="A516" s="17" t="s">
        <v>526</v>
      </c>
      <c r="B516" s="17" t="s">
        <v>1</v>
      </c>
      <c r="C516" s="17" t="s">
        <v>485</v>
      </c>
      <c r="D516" s="17" t="s">
        <v>485</v>
      </c>
      <c r="E516" s="17" t="s">
        <v>527</v>
      </c>
      <c r="F516" s="6" t="s">
        <v>0</v>
      </c>
      <c r="G516" s="14">
        <f>G517+G519</f>
        <v>13276.4</v>
      </c>
      <c r="H516" s="14">
        <f>H517+H519</f>
        <v>13276.4</v>
      </c>
      <c r="I516" s="14">
        <f t="shared" si="36"/>
        <v>100</v>
      </c>
    </row>
    <row r="517" spans="1:9" ht="31.5" x14ac:dyDescent="0.25">
      <c r="A517" s="17" t="s">
        <v>528</v>
      </c>
      <c r="B517" s="17" t="s">
        <v>1</v>
      </c>
      <c r="C517" s="17" t="s">
        <v>485</v>
      </c>
      <c r="D517" s="17" t="s">
        <v>485</v>
      </c>
      <c r="E517" s="17" t="s">
        <v>529</v>
      </c>
      <c r="F517" s="6" t="s">
        <v>0</v>
      </c>
      <c r="G517" s="14">
        <f>G518</f>
        <v>2850</v>
      </c>
      <c r="H517" s="14">
        <f>H518</f>
        <v>2850</v>
      </c>
      <c r="I517" s="14">
        <f t="shared" si="36"/>
        <v>100</v>
      </c>
    </row>
    <row r="518" spans="1:9" x14ac:dyDescent="0.25">
      <c r="A518" s="18" t="s">
        <v>95</v>
      </c>
      <c r="B518" s="18" t="s">
        <v>1</v>
      </c>
      <c r="C518" s="18" t="s">
        <v>485</v>
      </c>
      <c r="D518" s="18" t="s">
        <v>485</v>
      </c>
      <c r="E518" s="18" t="s">
        <v>529</v>
      </c>
      <c r="F518" s="19" t="s">
        <v>96</v>
      </c>
      <c r="G518" s="15">
        <v>2850</v>
      </c>
      <c r="H518" s="15">
        <v>2850</v>
      </c>
      <c r="I518" s="15">
        <f t="shared" si="36"/>
        <v>100</v>
      </c>
    </row>
    <row r="519" spans="1:9" ht="47.25" x14ac:dyDescent="0.25">
      <c r="A519" s="17" t="s">
        <v>530</v>
      </c>
      <c r="B519" s="17" t="s">
        <v>1</v>
      </c>
      <c r="C519" s="17" t="s">
        <v>485</v>
      </c>
      <c r="D519" s="17" t="s">
        <v>485</v>
      </c>
      <c r="E519" s="17" t="s">
        <v>531</v>
      </c>
      <c r="F519" s="6" t="s">
        <v>0</v>
      </c>
      <c r="G519" s="14">
        <f>G520</f>
        <v>10426.4</v>
      </c>
      <c r="H519" s="14">
        <f>H520</f>
        <v>10426.4</v>
      </c>
      <c r="I519" s="14">
        <f t="shared" si="36"/>
        <v>100</v>
      </c>
    </row>
    <row r="520" spans="1:9" x14ac:dyDescent="0.25">
      <c r="A520" s="18" t="s">
        <v>95</v>
      </c>
      <c r="B520" s="18" t="s">
        <v>1</v>
      </c>
      <c r="C520" s="18" t="s">
        <v>485</v>
      </c>
      <c r="D520" s="18" t="s">
        <v>485</v>
      </c>
      <c r="E520" s="18" t="s">
        <v>531</v>
      </c>
      <c r="F520" s="19" t="s">
        <v>96</v>
      </c>
      <c r="G520" s="15">
        <v>10426.4</v>
      </c>
      <c r="H520" s="15">
        <v>10426.4</v>
      </c>
      <c r="I520" s="15">
        <f t="shared" si="36"/>
        <v>100</v>
      </c>
    </row>
    <row r="521" spans="1:9" x14ac:dyDescent="0.25">
      <c r="A521" s="17" t="s">
        <v>532</v>
      </c>
      <c r="B521" s="17" t="s">
        <v>1</v>
      </c>
      <c r="C521" s="17" t="s">
        <v>188</v>
      </c>
      <c r="D521" s="17" t="s">
        <v>0</v>
      </c>
      <c r="E521" s="17" t="s">
        <v>0</v>
      </c>
      <c r="F521" s="6" t="s">
        <v>0</v>
      </c>
      <c r="G521" s="14">
        <f>G522+G590</f>
        <v>742956.8</v>
      </c>
      <c r="H521" s="14">
        <f>H522+H590</f>
        <v>742428.39999999991</v>
      </c>
      <c r="I521" s="14">
        <f t="shared" si="36"/>
        <v>99.928878771955496</v>
      </c>
    </row>
    <row r="522" spans="1:9" x14ac:dyDescent="0.25">
      <c r="A522" s="17" t="s">
        <v>533</v>
      </c>
      <c r="B522" s="17" t="s">
        <v>1</v>
      </c>
      <c r="C522" s="17" t="s">
        <v>188</v>
      </c>
      <c r="D522" s="17" t="s">
        <v>3</v>
      </c>
      <c r="E522" s="17" t="s">
        <v>0</v>
      </c>
      <c r="F522" s="6" t="s">
        <v>0</v>
      </c>
      <c r="G522" s="14">
        <f>G523+G579</f>
        <v>729531.20000000007</v>
      </c>
      <c r="H522" s="14">
        <f>H523+H579</f>
        <v>729012.79999999993</v>
      </c>
      <c r="I522" s="14">
        <f t="shared" si="36"/>
        <v>99.92894066765065</v>
      </c>
    </row>
    <row r="523" spans="1:9" x14ac:dyDescent="0.25">
      <c r="A523" s="17" t="s">
        <v>71</v>
      </c>
      <c r="B523" s="17" t="s">
        <v>1</v>
      </c>
      <c r="C523" s="17" t="s">
        <v>188</v>
      </c>
      <c r="D523" s="17" t="s">
        <v>3</v>
      </c>
      <c r="E523" s="17" t="s">
        <v>72</v>
      </c>
      <c r="F523" s="6" t="s">
        <v>0</v>
      </c>
      <c r="G523" s="14">
        <f>G524+G531+G539+G560+G569+G573</f>
        <v>726461.20000000007</v>
      </c>
      <c r="H523" s="14">
        <f>H524+H531+H539+H560+H569+H573</f>
        <v>726345.29999999993</v>
      </c>
      <c r="I523" s="14">
        <f t="shared" si="36"/>
        <v>99.98404594767068</v>
      </c>
    </row>
    <row r="524" spans="1:9" ht="31.5" x14ac:dyDescent="0.25">
      <c r="A524" s="17" t="s">
        <v>534</v>
      </c>
      <c r="B524" s="17" t="s">
        <v>1</v>
      </c>
      <c r="C524" s="17" t="s">
        <v>188</v>
      </c>
      <c r="D524" s="17" t="s">
        <v>3</v>
      </c>
      <c r="E524" s="17" t="s">
        <v>535</v>
      </c>
      <c r="F524" s="6" t="s">
        <v>0</v>
      </c>
      <c r="G524" s="14">
        <f>G525</f>
        <v>6868.4</v>
      </c>
      <c r="H524" s="14">
        <f>H525</f>
        <v>6848.3</v>
      </c>
      <c r="I524" s="14">
        <f t="shared" si="36"/>
        <v>99.707355424844224</v>
      </c>
    </row>
    <row r="525" spans="1:9" ht="31.5" x14ac:dyDescent="0.25">
      <c r="A525" s="17" t="s">
        <v>536</v>
      </c>
      <c r="B525" s="17" t="s">
        <v>1</v>
      </c>
      <c r="C525" s="17" t="s">
        <v>188</v>
      </c>
      <c r="D525" s="17" t="s">
        <v>3</v>
      </c>
      <c r="E525" s="17" t="s">
        <v>537</v>
      </c>
      <c r="F525" s="6" t="s">
        <v>0</v>
      </c>
      <c r="G525" s="14">
        <f>G526</f>
        <v>6868.4</v>
      </c>
      <c r="H525" s="14">
        <f>H526</f>
        <v>6848.3</v>
      </c>
      <c r="I525" s="14">
        <f t="shared" si="36"/>
        <v>99.707355424844224</v>
      </c>
    </row>
    <row r="526" spans="1:9" ht="47.25" x14ac:dyDescent="0.25">
      <c r="A526" s="17" t="s">
        <v>538</v>
      </c>
      <c r="B526" s="17" t="s">
        <v>1</v>
      </c>
      <c r="C526" s="17" t="s">
        <v>188</v>
      </c>
      <c r="D526" s="17" t="s">
        <v>3</v>
      </c>
      <c r="E526" s="17" t="s">
        <v>539</v>
      </c>
      <c r="F526" s="6" t="s">
        <v>0</v>
      </c>
      <c r="G526" s="14">
        <f>G527+G528+G529+G530</f>
        <v>6868.4</v>
      </c>
      <c r="H526" s="14">
        <f>H527+H528+H529+H530</f>
        <v>6848.3</v>
      </c>
      <c r="I526" s="14">
        <f t="shared" si="36"/>
        <v>99.707355424844224</v>
      </c>
    </row>
    <row r="527" spans="1:9" x14ac:dyDescent="0.25">
      <c r="A527" s="18" t="s">
        <v>103</v>
      </c>
      <c r="B527" s="18" t="s">
        <v>1</v>
      </c>
      <c r="C527" s="18" t="s">
        <v>188</v>
      </c>
      <c r="D527" s="18" t="s">
        <v>3</v>
      </c>
      <c r="E527" s="18" t="s">
        <v>539</v>
      </c>
      <c r="F527" s="19" t="s">
        <v>104</v>
      </c>
      <c r="G527" s="15">
        <v>2262.6999999999998</v>
      </c>
      <c r="H527" s="15">
        <v>2262.6999999999998</v>
      </c>
      <c r="I527" s="15">
        <f t="shared" si="36"/>
        <v>100</v>
      </c>
    </row>
    <row r="528" spans="1:9" ht="31.5" x14ac:dyDescent="0.25">
      <c r="A528" s="18" t="s">
        <v>22</v>
      </c>
      <c r="B528" s="18" t="s">
        <v>1</v>
      </c>
      <c r="C528" s="18" t="s">
        <v>188</v>
      </c>
      <c r="D528" s="18" t="s">
        <v>3</v>
      </c>
      <c r="E528" s="18" t="s">
        <v>539</v>
      </c>
      <c r="F528" s="19" t="s">
        <v>23</v>
      </c>
      <c r="G528" s="15">
        <v>719</v>
      </c>
      <c r="H528" s="15">
        <v>719</v>
      </c>
      <c r="I528" s="15">
        <f t="shared" si="36"/>
        <v>100</v>
      </c>
    </row>
    <row r="529" spans="1:9" x14ac:dyDescent="0.25">
      <c r="A529" s="18" t="s">
        <v>95</v>
      </c>
      <c r="B529" s="18" t="s">
        <v>1</v>
      </c>
      <c r="C529" s="18" t="s">
        <v>188</v>
      </c>
      <c r="D529" s="18" t="s">
        <v>3</v>
      </c>
      <c r="E529" s="18" t="s">
        <v>539</v>
      </c>
      <c r="F529" s="19" t="s">
        <v>96</v>
      </c>
      <c r="G529" s="15">
        <v>3865</v>
      </c>
      <c r="H529" s="15">
        <v>3844.9</v>
      </c>
      <c r="I529" s="15">
        <f t="shared" si="36"/>
        <v>99.479948253557566</v>
      </c>
    </row>
    <row r="530" spans="1:9" x14ac:dyDescent="0.25">
      <c r="A530" s="18" t="s">
        <v>28</v>
      </c>
      <c r="B530" s="18" t="s">
        <v>1</v>
      </c>
      <c r="C530" s="18" t="s">
        <v>188</v>
      </c>
      <c r="D530" s="18" t="s">
        <v>3</v>
      </c>
      <c r="E530" s="18" t="s">
        <v>539</v>
      </c>
      <c r="F530" s="19" t="s">
        <v>29</v>
      </c>
      <c r="G530" s="15">
        <v>21.7</v>
      </c>
      <c r="H530" s="15">
        <v>21.7</v>
      </c>
      <c r="I530" s="15">
        <f t="shared" si="36"/>
        <v>100</v>
      </c>
    </row>
    <row r="531" spans="1:9" x14ac:dyDescent="0.25">
      <c r="A531" s="17" t="s">
        <v>540</v>
      </c>
      <c r="B531" s="17" t="s">
        <v>1</v>
      </c>
      <c r="C531" s="17" t="s">
        <v>188</v>
      </c>
      <c r="D531" s="17" t="s">
        <v>3</v>
      </c>
      <c r="E531" s="17" t="s">
        <v>541</v>
      </c>
      <c r="F531" s="6" t="s">
        <v>0</v>
      </c>
      <c r="G531" s="14">
        <f>G532</f>
        <v>85358.1</v>
      </c>
      <c r="H531" s="14">
        <f>H532</f>
        <v>85353.3</v>
      </c>
      <c r="I531" s="14">
        <f t="shared" si="36"/>
        <v>99.994376632094657</v>
      </c>
    </row>
    <row r="532" spans="1:9" ht="63" x14ac:dyDescent="0.25">
      <c r="A532" s="17" t="s">
        <v>542</v>
      </c>
      <c r="B532" s="17" t="s">
        <v>1</v>
      </c>
      <c r="C532" s="17" t="s">
        <v>188</v>
      </c>
      <c r="D532" s="17" t="s">
        <v>3</v>
      </c>
      <c r="E532" s="17" t="s">
        <v>543</v>
      </c>
      <c r="F532" s="6" t="s">
        <v>0</v>
      </c>
      <c r="G532" s="14">
        <f>G533+G535</f>
        <v>85358.1</v>
      </c>
      <c r="H532" s="14">
        <f>H533+H535</f>
        <v>85353.3</v>
      </c>
      <c r="I532" s="14">
        <f t="shared" si="36"/>
        <v>99.994376632094657</v>
      </c>
    </row>
    <row r="533" spans="1:9" ht="63" x14ac:dyDescent="0.25">
      <c r="A533" s="17" t="s">
        <v>544</v>
      </c>
      <c r="B533" s="17" t="s">
        <v>1</v>
      </c>
      <c r="C533" s="17" t="s">
        <v>188</v>
      </c>
      <c r="D533" s="17" t="s">
        <v>3</v>
      </c>
      <c r="E533" s="17" t="s">
        <v>545</v>
      </c>
      <c r="F533" s="6" t="s">
        <v>0</v>
      </c>
      <c r="G533" s="14">
        <f>G534</f>
        <v>400</v>
      </c>
      <c r="H533" s="14">
        <f>H534</f>
        <v>400</v>
      </c>
      <c r="I533" s="14">
        <f t="shared" si="36"/>
        <v>100</v>
      </c>
    </row>
    <row r="534" spans="1:9" x14ac:dyDescent="0.25">
      <c r="A534" s="18" t="s">
        <v>95</v>
      </c>
      <c r="B534" s="18" t="s">
        <v>1</v>
      </c>
      <c r="C534" s="18" t="s">
        <v>188</v>
      </c>
      <c r="D534" s="18" t="s">
        <v>3</v>
      </c>
      <c r="E534" s="18" t="s">
        <v>545</v>
      </c>
      <c r="F534" s="19" t="s">
        <v>96</v>
      </c>
      <c r="G534" s="15">
        <v>400</v>
      </c>
      <c r="H534" s="15">
        <v>400</v>
      </c>
      <c r="I534" s="15">
        <f t="shared" si="36"/>
        <v>100</v>
      </c>
    </row>
    <row r="535" spans="1:9" ht="31.5" x14ac:dyDescent="0.25">
      <c r="A535" s="17" t="s">
        <v>546</v>
      </c>
      <c r="B535" s="17" t="s">
        <v>1</v>
      </c>
      <c r="C535" s="17" t="s">
        <v>188</v>
      </c>
      <c r="D535" s="17" t="s">
        <v>3</v>
      </c>
      <c r="E535" s="17" t="s">
        <v>547</v>
      </c>
      <c r="F535" s="6" t="s">
        <v>0</v>
      </c>
      <c r="G535" s="14">
        <f>G536+G537+G538</f>
        <v>84958.1</v>
      </c>
      <c r="H535" s="14">
        <f>H536+H537+H538</f>
        <v>84953.3</v>
      </c>
      <c r="I535" s="14">
        <f t="shared" si="36"/>
        <v>99.994350156135781</v>
      </c>
    </row>
    <row r="536" spans="1:9" x14ac:dyDescent="0.25">
      <c r="A536" s="18" t="s">
        <v>103</v>
      </c>
      <c r="B536" s="18" t="s">
        <v>1</v>
      </c>
      <c r="C536" s="18" t="s">
        <v>188</v>
      </c>
      <c r="D536" s="18" t="s">
        <v>3</v>
      </c>
      <c r="E536" s="18" t="s">
        <v>547</v>
      </c>
      <c r="F536" s="19" t="s">
        <v>104</v>
      </c>
      <c r="G536" s="15">
        <v>387.7</v>
      </c>
      <c r="H536" s="15">
        <v>387.7</v>
      </c>
      <c r="I536" s="15">
        <f t="shared" si="36"/>
        <v>100</v>
      </c>
    </row>
    <row r="537" spans="1:9" ht="31.5" x14ac:dyDescent="0.25">
      <c r="A537" s="18" t="s">
        <v>22</v>
      </c>
      <c r="B537" s="18" t="s">
        <v>1</v>
      </c>
      <c r="C537" s="18" t="s">
        <v>188</v>
      </c>
      <c r="D537" s="18" t="s">
        <v>3</v>
      </c>
      <c r="E537" s="18" t="s">
        <v>547</v>
      </c>
      <c r="F537" s="19" t="s">
        <v>23</v>
      </c>
      <c r="G537" s="15">
        <v>65.3</v>
      </c>
      <c r="H537" s="15">
        <v>65.3</v>
      </c>
      <c r="I537" s="15">
        <f t="shared" si="36"/>
        <v>100</v>
      </c>
    </row>
    <row r="538" spans="1:9" x14ac:dyDescent="0.25">
      <c r="A538" s="18" t="s">
        <v>95</v>
      </c>
      <c r="B538" s="18" t="s">
        <v>1</v>
      </c>
      <c r="C538" s="18" t="s">
        <v>188</v>
      </c>
      <c r="D538" s="18" t="s">
        <v>3</v>
      </c>
      <c r="E538" s="18" t="s">
        <v>547</v>
      </c>
      <c r="F538" s="19" t="s">
        <v>96</v>
      </c>
      <c r="G538" s="15">
        <v>84505.1</v>
      </c>
      <c r="H538" s="15">
        <v>84500.3</v>
      </c>
      <c r="I538" s="15">
        <f t="shared" si="36"/>
        <v>99.994319869451658</v>
      </c>
    </row>
    <row r="539" spans="1:9" ht="47.25" x14ac:dyDescent="0.25">
      <c r="A539" s="17" t="s">
        <v>548</v>
      </c>
      <c r="B539" s="17" t="s">
        <v>1</v>
      </c>
      <c r="C539" s="17" t="s">
        <v>188</v>
      </c>
      <c r="D539" s="17" t="s">
        <v>3</v>
      </c>
      <c r="E539" s="17" t="s">
        <v>549</v>
      </c>
      <c r="F539" s="6" t="s">
        <v>0</v>
      </c>
      <c r="G539" s="14">
        <f>G540+G547+G551</f>
        <v>594072.30000000005</v>
      </c>
      <c r="H539" s="14">
        <f>H540+H547+H551</f>
        <v>594020.1</v>
      </c>
      <c r="I539" s="14">
        <f t="shared" si="36"/>
        <v>99.991213190717687</v>
      </c>
    </row>
    <row r="540" spans="1:9" ht="31.5" x14ac:dyDescent="0.25">
      <c r="A540" s="17" t="s">
        <v>550</v>
      </c>
      <c r="B540" s="17" t="s">
        <v>1</v>
      </c>
      <c r="C540" s="17" t="s">
        <v>188</v>
      </c>
      <c r="D540" s="17" t="s">
        <v>3</v>
      </c>
      <c r="E540" s="17" t="s">
        <v>551</v>
      </c>
      <c r="F540" s="6" t="s">
        <v>0</v>
      </c>
      <c r="G540" s="14">
        <f>G541+G543+G545</f>
        <v>69774.899999999994</v>
      </c>
      <c r="H540" s="14">
        <f>H541+H543+H545</f>
        <v>69774.899999999994</v>
      </c>
      <c r="I540" s="14">
        <f t="shared" si="36"/>
        <v>100</v>
      </c>
    </row>
    <row r="541" spans="1:9" x14ac:dyDescent="0.25">
      <c r="A541" s="17" t="s">
        <v>552</v>
      </c>
      <c r="B541" s="17" t="s">
        <v>1</v>
      </c>
      <c r="C541" s="17" t="s">
        <v>188</v>
      </c>
      <c r="D541" s="17" t="s">
        <v>3</v>
      </c>
      <c r="E541" s="17" t="s">
        <v>553</v>
      </c>
      <c r="F541" s="6" t="s">
        <v>0</v>
      </c>
      <c r="G541" s="14">
        <f>G542</f>
        <v>1000</v>
      </c>
      <c r="H541" s="14">
        <f>H542</f>
        <v>1000</v>
      </c>
      <c r="I541" s="14">
        <f t="shared" si="36"/>
        <v>100</v>
      </c>
    </row>
    <row r="542" spans="1:9" x14ac:dyDescent="0.25">
      <c r="A542" s="18" t="s">
        <v>95</v>
      </c>
      <c r="B542" s="18" t="s">
        <v>1</v>
      </c>
      <c r="C542" s="18" t="s">
        <v>188</v>
      </c>
      <c r="D542" s="18" t="s">
        <v>3</v>
      </c>
      <c r="E542" s="18" t="s">
        <v>553</v>
      </c>
      <c r="F542" s="19" t="s">
        <v>96</v>
      </c>
      <c r="G542" s="15">
        <v>1000</v>
      </c>
      <c r="H542" s="15">
        <v>1000</v>
      </c>
      <c r="I542" s="15">
        <f t="shared" si="36"/>
        <v>100</v>
      </c>
    </row>
    <row r="543" spans="1:9" ht="47.25" x14ac:dyDescent="0.25">
      <c r="A543" s="17" t="s">
        <v>554</v>
      </c>
      <c r="B543" s="17" t="s">
        <v>1</v>
      </c>
      <c r="C543" s="17" t="s">
        <v>188</v>
      </c>
      <c r="D543" s="17" t="s">
        <v>3</v>
      </c>
      <c r="E543" s="17" t="s">
        <v>555</v>
      </c>
      <c r="F543" s="6" t="s">
        <v>0</v>
      </c>
      <c r="G543" s="14">
        <f>G544</f>
        <v>65582.899999999994</v>
      </c>
      <c r="H543" s="14">
        <f>H544</f>
        <v>65582.899999999994</v>
      </c>
      <c r="I543" s="14">
        <f t="shared" si="36"/>
        <v>100</v>
      </c>
    </row>
    <row r="544" spans="1:9" x14ac:dyDescent="0.25">
      <c r="A544" s="18" t="s">
        <v>95</v>
      </c>
      <c r="B544" s="18" t="s">
        <v>1</v>
      </c>
      <c r="C544" s="18" t="s">
        <v>188</v>
      </c>
      <c r="D544" s="18" t="s">
        <v>3</v>
      </c>
      <c r="E544" s="18" t="s">
        <v>555</v>
      </c>
      <c r="F544" s="19" t="s">
        <v>96</v>
      </c>
      <c r="G544" s="15">
        <v>65582.899999999994</v>
      </c>
      <c r="H544" s="15">
        <v>65582.899999999994</v>
      </c>
      <c r="I544" s="15">
        <f t="shared" si="36"/>
        <v>100</v>
      </c>
    </row>
    <row r="545" spans="1:9" ht="63" x14ac:dyDescent="0.25">
      <c r="A545" s="17" t="s">
        <v>556</v>
      </c>
      <c r="B545" s="17" t="s">
        <v>1</v>
      </c>
      <c r="C545" s="17" t="s">
        <v>188</v>
      </c>
      <c r="D545" s="17" t="s">
        <v>3</v>
      </c>
      <c r="E545" s="17" t="s">
        <v>557</v>
      </c>
      <c r="F545" s="6" t="s">
        <v>0</v>
      </c>
      <c r="G545" s="14">
        <f>G546</f>
        <v>3192</v>
      </c>
      <c r="H545" s="14">
        <f>H546</f>
        <v>3192</v>
      </c>
      <c r="I545" s="14">
        <f t="shared" si="36"/>
        <v>100</v>
      </c>
    </row>
    <row r="546" spans="1:9" x14ac:dyDescent="0.25">
      <c r="A546" s="18" t="s">
        <v>95</v>
      </c>
      <c r="B546" s="18" t="s">
        <v>1</v>
      </c>
      <c r="C546" s="18" t="s">
        <v>188</v>
      </c>
      <c r="D546" s="18" t="s">
        <v>3</v>
      </c>
      <c r="E546" s="18" t="s">
        <v>557</v>
      </c>
      <c r="F546" s="19" t="s">
        <v>96</v>
      </c>
      <c r="G546" s="15">
        <v>3192</v>
      </c>
      <c r="H546" s="15">
        <v>3192</v>
      </c>
      <c r="I546" s="15">
        <f t="shared" si="36"/>
        <v>100</v>
      </c>
    </row>
    <row r="547" spans="1:9" ht="47.25" x14ac:dyDescent="0.25">
      <c r="A547" s="17" t="s">
        <v>558</v>
      </c>
      <c r="B547" s="17" t="s">
        <v>1</v>
      </c>
      <c r="C547" s="17" t="s">
        <v>188</v>
      </c>
      <c r="D547" s="17" t="s">
        <v>3</v>
      </c>
      <c r="E547" s="17" t="s">
        <v>559</v>
      </c>
      <c r="F547" s="6" t="s">
        <v>0</v>
      </c>
      <c r="G547" s="14">
        <f>G548</f>
        <v>146.9</v>
      </c>
      <c r="H547" s="14">
        <f>H548</f>
        <v>146.9</v>
      </c>
      <c r="I547" s="14">
        <f t="shared" si="36"/>
        <v>100</v>
      </c>
    </row>
    <row r="548" spans="1:9" ht="63" x14ac:dyDescent="0.25">
      <c r="A548" s="17" t="s">
        <v>560</v>
      </c>
      <c r="B548" s="17" t="s">
        <v>1</v>
      </c>
      <c r="C548" s="17" t="s">
        <v>188</v>
      </c>
      <c r="D548" s="17" t="s">
        <v>3</v>
      </c>
      <c r="E548" s="17" t="s">
        <v>561</v>
      </c>
      <c r="F548" s="6" t="s">
        <v>0</v>
      </c>
      <c r="G548" s="14">
        <f>G549+G550</f>
        <v>146.9</v>
      </c>
      <c r="H548" s="14">
        <f>H549+H550</f>
        <v>146.9</v>
      </c>
      <c r="I548" s="14">
        <f t="shared" si="36"/>
        <v>100</v>
      </c>
    </row>
    <row r="549" spans="1:9" x14ac:dyDescent="0.25">
      <c r="A549" s="18" t="s">
        <v>562</v>
      </c>
      <c r="B549" s="18" t="s">
        <v>1</v>
      </c>
      <c r="C549" s="18" t="s">
        <v>188</v>
      </c>
      <c r="D549" s="18" t="s">
        <v>3</v>
      </c>
      <c r="E549" s="18" t="s">
        <v>561</v>
      </c>
      <c r="F549" s="19" t="s">
        <v>563</v>
      </c>
      <c r="G549" s="15">
        <v>50</v>
      </c>
      <c r="H549" s="15">
        <v>50</v>
      </c>
      <c r="I549" s="15">
        <f t="shared" si="36"/>
        <v>100</v>
      </c>
    </row>
    <row r="550" spans="1:9" x14ac:dyDescent="0.25">
      <c r="A550" s="18" t="s">
        <v>95</v>
      </c>
      <c r="B550" s="18" t="s">
        <v>1</v>
      </c>
      <c r="C550" s="18" t="s">
        <v>188</v>
      </c>
      <c r="D550" s="18" t="s">
        <v>3</v>
      </c>
      <c r="E550" s="18" t="s">
        <v>561</v>
      </c>
      <c r="F550" s="19" t="s">
        <v>96</v>
      </c>
      <c r="G550" s="15">
        <v>96.9</v>
      </c>
      <c r="H550" s="15">
        <v>96.9</v>
      </c>
      <c r="I550" s="15">
        <f t="shared" si="36"/>
        <v>100</v>
      </c>
    </row>
    <row r="551" spans="1:9" ht="31.5" x14ac:dyDescent="0.25">
      <c r="A551" s="17" t="s">
        <v>564</v>
      </c>
      <c r="B551" s="17" t="s">
        <v>1</v>
      </c>
      <c r="C551" s="17" t="s">
        <v>188</v>
      </c>
      <c r="D551" s="17" t="s">
        <v>3</v>
      </c>
      <c r="E551" s="17" t="s">
        <v>565</v>
      </c>
      <c r="F551" s="6" t="s">
        <v>0</v>
      </c>
      <c r="G551" s="14">
        <f>G552+G554</f>
        <v>524150.5</v>
      </c>
      <c r="H551" s="14">
        <f>H552+H554</f>
        <v>524098.3</v>
      </c>
      <c r="I551" s="14">
        <f t="shared" ref="I551:I608" si="38">H551/G551*100</f>
        <v>99.990041028292438</v>
      </c>
    </row>
    <row r="552" spans="1:9" x14ac:dyDescent="0.25">
      <c r="A552" s="17" t="s">
        <v>552</v>
      </c>
      <c r="B552" s="17" t="s">
        <v>1</v>
      </c>
      <c r="C552" s="17" t="s">
        <v>188</v>
      </c>
      <c r="D552" s="17" t="s">
        <v>3</v>
      </c>
      <c r="E552" s="17" t="s">
        <v>566</v>
      </c>
      <c r="F552" s="6" t="s">
        <v>0</v>
      </c>
      <c r="G552" s="14">
        <f>G553</f>
        <v>13286</v>
      </c>
      <c r="H552" s="14">
        <f>H553</f>
        <v>13286</v>
      </c>
      <c r="I552" s="14">
        <f t="shared" si="38"/>
        <v>100</v>
      </c>
    </row>
    <row r="553" spans="1:9" x14ac:dyDescent="0.25">
      <c r="A553" s="18" t="s">
        <v>95</v>
      </c>
      <c r="B553" s="18" t="s">
        <v>1</v>
      </c>
      <c r="C553" s="18" t="s">
        <v>188</v>
      </c>
      <c r="D553" s="18" t="s">
        <v>3</v>
      </c>
      <c r="E553" s="18" t="s">
        <v>566</v>
      </c>
      <c r="F553" s="19" t="s">
        <v>96</v>
      </c>
      <c r="G553" s="15">
        <v>13286</v>
      </c>
      <c r="H553" s="15">
        <v>13286</v>
      </c>
      <c r="I553" s="15">
        <f t="shared" si="38"/>
        <v>100</v>
      </c>
    </row>
    <row r="554" spans="1:9" ht="47.25" x14ac:dyDescent="0.25">
      <c r="A554" s="17" t="s">
        <v>567</v>
      </c>
      <c r="B554" s="17" t="s">
        <v>1</v>
      </c>
      <c r="C554" s="17" t="s">
        <v>188</v>
      </c>
      <c r="D554" s="17" t="s">
        <v>3</v>
      </c>
      <c r="E554" s="17" t="s">
        <v>568</v>
      </c>
      <c r="F554" s="6" t="s">
        <v>0</v>
      </c>
      <c r="G554" s="14">
        <f>G555+G556+G557+G558+G559</f>
        <v>510864.5</v>
      </c>
      <c r="H554" s="14">
        <f>H555+H556+H557+H558+H559</f>
        <v>510812.3</v>
      </c>
      <c r="I554" s="14">
        <f t="shared" si="38"/>
        <v>99.989782026349445</v>
      </c>
    </row>
    <row r="555" spans="1:9" x14ac:dyDescent="0.25">
      <c r="A555" s="18" t="s">
        <v>103</v>
      </c>
      <c r="B555" s="18" t="s">
        <v>1</v>
      </c>
      <c r="C555" s="18" t="s">
        <v>188</v>
      </c>
      <c r="D555" s="18" t="s">
        <v>3</v>
      </c>
      <c r="E555" s="18" t="s">
        <v>568</v>
      </c>
      <c r="F555" s="19" t="s">
        <v>104</v>
      </c>
      <c r="G555" s="15">
        <v>25292.5</v>
      </c>
      <c r="H555" s="15">
        <v>25292.5</v>
      </c>
      <c r="I555" s="15">
        <f t="shared" si="38"/>
        <v>100</v>
      </c>
    </row>
    <row r="556" spans="1:9" ht="31.5" x14ac:dyDescent="0.25">
      <c r="A556" s="18" t="s">
        <v>22</v>
      </c>
      <c r="B556" s="18" t="s">
        <v>1</v>
      </c>
      <c r="C556" s="18" t="s">
        <v>188</v>
      </c>
      <c r="D556" s="18" t="s">
        <v>3</v>
      </c>
      <c r="E556" s="18" t="s">
        <v>568</v>
      </c>
      <c r="F556" s="19" t="s">
        <v>23</v>
      </c>
      <c r="G556" s="15">
        <v>4738.6000000000004</v>
      </c>
      <c r="H556" s="15">
        <v>4738.6000000000004</v>
      </c>
      <c r="I556" s="15">
        <f t="shared" si="38"/>
        <v>100</v>
      </c>
    </row>
    <row r="557" spans="1:9" ht="31.5" x14ac:dyDescent="0.25">
      <c r="A557" s="18" t="s">
        <v>24</v>
      </c>
      <c r="B557" s="18" t="s">
        <v>1</v>
      </c>
      <c r="C557" s="18" t="s">
        <v>188</v>
      </c>
      <c r="D557" s="18" t="s">
        <v>3</v>
      </c>
      <c r="E557" s="18" t="s">
        <v>568</v>
      </c>
      <c r="F557" s="19" t="s">
        <v>25</v>
      </c>
      <c r="G557" s="15">
        <v>68</v>
      </c>
      <c r="H557" s="15">
        <v>68</v>
      </c>
      <c r="I557" s="15">
        <f t="shared" si="38"/>
        <v>100</v>
      </c>
    </row>
    <row r="558" spans="1:9" x14ac:dyDescent="0.25">
      <c r="A558" s="18" t="s">
        <v>95</v>
      </c>
      <c r="B558" s="18" t="s">
        <v>1</v>
      </c>
      <c r="C558" s="18" t="s">
        <v>188</v>
      </c>
      <c r="D558" s="18" t="s">
        <v>3</v>
      </c>
      <c r="E558" s="18" t="s">
        <v>568</v>
      </c>
      <c r="F558" s="19" t="s">
        <v>96</v>
      </c>
      <c r="G558" s="15">
        <v>480705.5</v>
      </c>
      <c r="H558" s="15">
        <v>480653.3</v>
      </c>
      <c r="I558" s="15">
        <f t="shared" si="38"/>
        <v>99.989140960525731</v>
      </c>
    </row>
    <row r="559" spans="1:9" x14ac:dyDescent="0.25">
      <c r="A559" s="18" t="s">
        <v>28</v>
      </c>
      <c r="B559" s="18" t="s">
        <v>1</v>
      </c>
      <c r="C559" s="18" t="s">
        <v>188</v>
      </c>
      <c r="D559" s="18" t="s">
        <v>3</v>
      </c>
      <c r="E559" s="18" t="s">
        <v>568</v>
      </c>
      <c r="F559" s="19" t="s">
        <v>29</v>
      </c>
      <c r="G559" s="15">
        <v>59.9</v>
      </c>
      <c r="H559" s="15">
        <v>59.9</v>
      </c>
      <c r="I559" s="15">
        <f t="shared" si="38"/>
        <v>100</v>
      </c>
    </row>
    <row r="560" spans="1:9" ht="47.25" x14ac:dyDescent="0.25">
      <c r="A560" s="17" t="s">
        <v>569</v>
      </c>
      <c r="B560" s="17" t="s">
        <v>1</v>
      </c>
      <c r="C560" s="17" t="s">
        <v>188</v>
      </c>
      <c r="D560" s="17" t="s">
        <v>3</v>
      </c>
      <c r="E560" s="17" t="s">
        <v>570</v>
      </c>
      <c r="F560" s="6" t="s">
        <v>0</v>
      </c>
      <c r="G560" s="14">
        <f>G561+G564</f>
        <v>19675.5</v>
      </c>
      <c r="H560" s="14">
        <f>H561+H564</f>
        <v>19675.5</v>
      </c>
      <c r="I560" s="14">
        <f t="shared" si="38"/>
        <v>100</v>
      </c>
    </row>
    <row r="561" spans="1:9" ht="63" x14ac:dyDescent="0.25">
      <c r="A561" s="17" t="s">
        <v>571</v>
      </c>
      <c r="B561" s="17" t="s">
        <v>1</v>
      </c>
      <c r="C561" s="17" t="s">
        <v>188</v>
      </c>
      <c r="D561" s="17" t="s">
        <v>3</v>
      </c>
      <c r="E561" s="17" t="s">
        <v>572</v>
      </c>
      <c r="F561" s="6" t="s">
        <v>0</v>
      </c>
      <c r="G561" s="14">
        <f>G562</f>
        <v>1471.5</v>
      </c>
      <c r="H561" s="14">
        <f>H562</f>
        <v>1471.5</v>
      </c>
      <c r="I561" s="14">
        <f t="shared" si="38"/>
        <v>100</v>
      </c>
    </row>
    <row r="562" spans="1:9" ht="47.25" x14ac:dyDescent="0.25">
      <c r="A562" s="17" t="s">
        <v>573</v>
      </c>
      <c r="B562" s="17" t="s">
        <v>1</v>
      </c>
      <c r="C562" s="17" t="s">
        <v>188</v>
      </c>
      <c r="D562" s="17" t="s">
        <v>3</v>
      </c>
      <c r="E562" s="17" t="s">
        <v>574</v>
      </c>
      <c r="F562" s="6" t="s">
        <v>0</v>
      </c>
      <c r="G562" s="14">
        <f>G563</f>
        <v>1471.5</v>
      </c>
      <c r="H562" s="14">
        <f>H563</f>
        <v>1471.5</v>
      </c>
      <c r="I562" s="14">
        <f t="shared" si="38"/>
        <v>100</v>
      </c>
    </row>
    <row r="563" spans="1:9" x14ac:dyDescent="0.25">
      <c r="A563" s="18" t="s">
        <v>95</v>
      </c>
      <c r="B563" s="18" t="s">
        <v>1</v>
      </c>
      <c r="C563" s="18" t="s">
        <v>188</v>
      </c>
      <c r="D563" s="18" t="s">
        <v>3</v>
      </c>
      <c r="E563" s="18" t="s">
        <v>574</v>
      </c>
      <c r="F563" s="19" t="s">
        <v>96</v>
      </c>
      <c r="G563" s="15">
        <v>1471.5</v>
      </c>
      <c r="H563" s="15">
        <v>1471.5</v>
      </c>
      <c r="I563" s="15">
        <f t="shared" si="38"/>
        <v>100</v>
      </c>
    </row>
    <row r="564" spans="1:9" x14ac:dyDescent="0.25">
      <c r="A564" s="17" t="s">
        <v>522</v>
      </c>
      <c r="B564" s="17" t="s">
        <v>1</v>
      </c>
      <c r="C564" s="17" t="s">
        <v>188</v>
      </c>
      <c r="D564" s="17" t="s">
        <v>3</v>
      </c>
      <c r="E564" s="17" t="s">
        <v>575</v>
      </c>
      <c r="F564" s="6" t="s">
        <v>0</v>
      </c>
      <c r="G564" s="14">
        <f>G565+G567</f>
        <v>18204</v>
      </c>
      <c r="H564" s="14">
        <f>H565+H567</f>
        <v>18204</v>
      </c>
      <c r="I564" s="14">
        <f t="shared" si="38"/>
        <v>100</v>
      </c>
    </row>
    <row r="565" spans="1:9" x14ac:dyDescent="0.25">
      <c r="A565" s="17" t="s">
        <v>576</v>
      </c>
      <c r="B565" s="17" t="s">
        <v>1</v>
      </c>
      <c r="C565" s="17" t="s">
        <v>188</v>
      </c>
      <c r="D565" s="17" t="s">
        <v>3</v>
      </c>
      <c r="E565" s="17" t="s">
        <v>577</v>
      </c>
      <c r="F565" s="6" t="s">
        <v>0</v>
      </c>
      <c r="G565" s="14">
        <f>G566</f>
        <v>10000</v>
      </c>
      <c r="H565" s="14">
        <f>H566</f>
        <v>10000</v>
      </c>
      <c r="I565" s="14">
        <f t="shared" si="38"/>
        <v>100</v>
      </c>
    </row>
    <row r="566" spans="1:9" x14ac:dyDescent="0.25">
      <c r="A566" s="18" t="s">
        <v>95</v>
      </c>
      <c r="B566" s="18" t="s">
        <v>1</v>
      </c>
      <c r="C566" s="18" t="s">
        <v>188</v>
      </c>
      <c r="D566" s="18" t="s">
        <v>3</v>
      </c>
      <c r="E566" s="18" t="s">
        <v>577</v>
      </c>
      <c r="F566" s="19" t="s">
        <v>96</v>
      </c>
      <c r="G566" s="15">
        <v>10000</v>
      </c>
      <c r="H566" s="15">
        <v>10000</v>
      </c>
      <c r="I566" s="15">
        <f t="shared" si="38"/>
        <v>100</v>
      </c>
    </row>
    <row r="567" spans="1:9" ht="63" x14ac:dyDescent="0.25">
      <c r="A567" s="17" t="s">
        <v>578</v>
      </c>
      <c r="B567" s="17" t="s">
        <v>1</v>
      </c>
      <c r="C567" s="17" t="s">
        <v>188</v>
      </c>
      <c r="D567" s="17" t="s">
        <v>3</v>
      </c>
      <c r="E567" s="17" t="s">
        <v>579</v>
      </c>
      <c r="F567" s="6" t="s">
        <v>0</v>
      </c>
      <c r="G567" s="14">
        <f>G568</f>
        <v>8204</v>
      </c>
      <c r="H567" s="14">
        <f>H568</f>
        <v>8204</v>
      </c>
      <c r="I567" s="14">
        <f t="shared" si="38"/>
        <v>100</v>
      </c>
    </row>
    <row r="568" spans="1:9" x14ac:dyDescent="0.25">
      <c r="A568" s="18" t="s">
        <v>95</v>
      </c>
      <c r="B568" s="18" t="s">
        <v>1</v>
      </c>
      <c r="C568" s="18" t="s">
        <v>188</v>
      </c>
      <c r="D568" s="18" t="s">
        <v>3</v>
      </c>
      <c r="E568" s="18" t="s">
        <v>579</v>
      </c>
      <c r="F568" s="19" t="s">
        <v>96</v>
      </c>
      <c r="G568" s="15">
        <v>8204</v>
      </c>
      <c r="H568" s="15">
        <v>8204</v>
      </c>
      <c r="I568" s="15">
        <f t="shared" si="38"/>
        <v>100</v>
      </c>
    </row>
    <row r="569" spans="1:9" x14ac:dyDescent="0.25">
      <c r="A569" s="17" t="s">
        <v>8</v>
      </c>
      <c r="B569" s="17" t="s">
        <v>1</v>
      </c>
      <c r="C569" s="17" t="s">
        <v>188</v>
      </c>
      <c r="D569" s="17" t="s">
        <v>3</v>
      </c>
      <c r="E569" s="17" t="s">
        <v>580</v>
      </c>
      <c r="F569" s="6" t="s">
        <v>0</v>
      </c>
      <c r="G569" s="14">
        <f t="shared" ref="G569:H571" si="39">G570</f>
        <v>1010</v>
      </c>
      <c r="H569" s="14">
        <f t="shared" si="39"/>
        <v>971.5</v>
      </c>
      <c r="I569" s="14">
        <f t="shared" si="38"/>
        <v>96.188118811881182</v>
      </c>
    </row>
    <row r="570" spans="1:9" ht="47.25" x14ac:dyDescent="0.25">
      <c r="A570" s="17" t="s">
        <v>10</v>
      </c>
      <c r="B570" s="17" t="s">
        <v>1</v>
      </c>
      <c r="C570" s="17" t="s">
        <v>188</v>
      </c>
      <c r="D570" s="17" t="s">
        <v>3</v>
      </c>
      <c r="E570" s="17" t="s">
        <v>581</v>
      </c>
      <c r="F570" s="6" t="s">
        <v>0</v>
      </c>
      <c r="G570" s="14">
        <f t="shared" si="39"/>
        <v>1010</v>
      </c>
      <c r="H570" s="14">
        <f t="shared" si="39"/>
        <v>971.5</v>
      </c>
      <c r="I570" s="14">
        <f t="shared" si="38"/>
        <v>96.188118811881182</v>
      </c>
    </row>
    <row r="571" spans="1:9" x14ac:dyDescent="0.25">
      <c r="A571" s="17" t="s">
        <v>552</v>
      </c>
      <c r="B571" s="17" t="s">
        <v>1</v>
      </c>
      <c r="C571" s="17" t="s">
        <v>188</v>
      </c>
      <c r="D571" s="17" t="s">
        <v>3</v>
      </c>
      <c r="E571" s="17" t="s">
        <v>582</v>
      </c>
      <c r="F571" s="6" t="s">
        <v>0</v>
      </c>
      <c r="G571" s="14">
        <f t="shared" si="39"/>
        <v>1010</v>
      </c>
      <c r="H571" s="14">
        <f t="shared" si="39"/>
        <v>971.5</v>
      </c>
      <c r="I571" s="14">
        <f t="shared" si="38"/>
        <v>96.188118811881182</v>
      </c>
    </row>
    <row r="572" spans="1:9" ht="31.5" x14ac:dyDescent="0.25">
      <c r="A572" s="18" t="s">
        <v>22</v>
      </c>
      <c r="B572" s="18" t="s">
        <v>1</v>
      </c>
      <c r="C572" s="18" t="s">
        <v>188</v>
      </c>
      <c r="D572" s="18" t="s">
        <v>3</v>
      </c>
      <c r="E572" s="18" t="s">
        <v>582</v>
      </c>
      <c r="F572" s="19" t="s">
        <v>23</v>
      </c>
      <c r="G572" s="15">
        <v>1010</v>
      </c>
      <c r="H572" s="15">
        <v>971.5</v>
      </c>
      <c r="I572" s="15">
        <f t="shared" si="38"/>
        <v>96.188118811881182</v>
      </c>
    </row>
    <row r="573" spans="1:9" ht="31.5" x14ac:dyDescent="0.25">
      <c r="A573" s="17" t="s">
        <v>583</v>
      </c>
      <c r="B573" s="17" t="s">
        <v>1</v>
      </c>
      <c r="C573" s="17" t="s">
        <v>188</v>
      </c>
      <c r="D573" s="17" t="s">
        <v>3</v>
      </c>
      <c r="E573" s="17" t="s">
        <v>584</v>
      </c>
      <c r="F573" s="6" t="s">
        <v>0</v>
      </c>
      <c r="G573" s="14">
        <f>G574</f>
        <v>19476.900000000001</v>
      </c>
      <c r="H573" s="14">
        <f>H574</f>
        <v>19476.599999999999</v>
      </c>
      <c r="I573" s="14">
        <f t="shared" si="38"/>
        <v>99.99845971381481</v>
      </c>
    </row>
    <row r="574" spans="1:9" ht="31.5" x14ac:dyDescent="0.25">
      <c r="A574" s="17" t="s">
        <v>585</v>
      </c>
      <c r="B574" s="17" t="s">
        <v>1</v>
      </c>
      <c r="C574" s="17" t="s">
        <v>188</v>
      </c>
      <c r="D574" s="17" t="s">
        <v>3</v>
      </c>
      <c r="E574" s="17" t="s">
        <v>586</v>
      </c>
      <c r="F574" s="6" t="s">
        <v>0</v>
      </c>
      <c r="G574" s="14">
        <f>G575+G577</f>
        <v>19476.900000000001</v>
      </c>
      <c r="H574" s="14">
        <f>H575+H577</f>
        <v>19476.599999999999</v>
      </c>
      <c r="I574" s="14">
        <f t="shared" si="38"/>
        <v>99.99845971381481</v>
      </c>
    </row>
    <row r="575" spans="1:9" ht="31.5" x14ac:dyDescent="0.25">
      <c r="A575" s="17" t="s">
        <v>587</v>
      </c>
      <c r="B575" s="17" t="s">
        <v>1</v>
      </c>
      <c r="C575" s="17" t="s">
        <v>188</v>
      </c>
      <c r="D575" s="17" t="s">
        <v>3</v>
      </c>
      <c r="E575" s="17" t="s">
        <v>588</v>
      </c>
      <c r="F575" s="6" t="s">
        <v>0</v>
      </c>
      <c r="G575" s="14">
        <f>G576</f>
        <v>1898.5</v>
      </c>
      <c r="H575" s="14">
        <f>H576</f>
        <v>1898.5</v>
      </c>
      <c r="I575" s="14">
        <f t="shared" si="38"/>
        <v>100</v>
      </c>
    </row>
    <row r="576" spans="1:9" x14ac:dyDescent="0.25">
      <c r="A576" s="18" t="s">
        <v>425</v>
      </c>
      <c r="B576" s="18" t="s">
        <v>1</v>
      </c>
      <c r="C576" s="18" t="s">
        <v>188</v>
      </c>
      <c r="D576" s="18" t="s">
        <v>3</v>
      </c>
      <c r="E576" s="18" t="s">
        <v>588</v>
      </c>
      <c r="F576" s="19" t="s">
        <v>426</v>
      </c>
      <c r="G576" s="15">
        <v>1898.5</v>
      </c>
      <c r="H576" s="15">
        <v>1898.5</v>
      </c>
      <c r="I576" s="15">
        <f t="shared" si="38"/>
        <v>100</v>
      </c>
    </row>
    <row r="577" spans="1:9" ht="47.25" x14ac:dyDescent="0.25">
      <c r="A577" s="17" t="s">
        <v>589</v>
      </c>
      <c r="B577" s="17" t="s">
        <v>1</v>
      </c>
      <c r="C577" s="17" t="s">
        <v>188</v>
      </c>
      <c r="D577" s="17" t="s">
        <v>3</v>
      </c>
      <c r="E577" s="17" t="s">
        <v>590</v>
      </c>
      <c r="F577" s="6" t="s">
        <v>0</v>
      </c>
      <c r="G577" s="14">
        <f>G578</f>
        <v>17578.400000000001</v>
      </c>
      <c r="H577" s="14">
        <f>H578</f>
        <v>17578.099999999999</v>
      </c>
      <c r="I577" s="14">
        <f t="shared" si="38"/>
        <v>99.998293360032747</v>
      </c>
    </row>
    <row r="578" spans="1:9" x14ac:dyDescent="0.25">
      <c r="A578" s="18" t="s">
        <v>425</v>
      </c>
      <c r="B578" s="18" t="s">
        <v>1</v>
      </c>
      <c r="C578" s="18" t="s">
        <v>188</v>
      </c>
      <c r="D578" s="18" t="s">
        <v>3</v>
      </c>
      <c r="E578" s="18" t="s">
        <v>590</v>
      </c>
      <c r="F578" s="19" t="s">
        <v>426</v>
      </c>
      <c r="G578" s="15">
        <v>17578.400000000001</v>
      </c>
      <c r="H578" s="15">
        <v>17578.099999999999</v>
      </c>
      <c r="I578" s="15">
        <f t="shared" si="38"/>
        <v>99.998293360032747</v>
      </c>
    </row>
    <row r="579" spans="1:9" ht="63" x14ac:dyDescent="0.25">
      <c r="A579" s="17" t="s">
        <v>108</v>
      </c>
      <c r="B579" s="17" t="s">
        <v>1</v>
      </c>
      <c r="C579" s="17" t="s">
        <v>188</v>
      </c>
      <c r="D579" s="17" t="s">
        <v>3</v>
      </c>
      <c r="E579" s="17" t="s">
        <v>109</v>
      </c>
      <c r="F579" s="6" t="s">
        <v>0</v>
      </c>
      <c r="G579" s="14">
        <f>G580+G586</f>
        <v>3070</v>
      </c>
      <c r="H579" s="14">
        <f>H580+H586</f>
        <v>2667.5</v>
      </c>
      <c r="I579" s="14">
        <f t="shared" si="38"/>
        <v>86.889250814332257</v>
      </c>
    </row>
    <row r="580" spans="1:9" ht="31.5" x14ac:dyDescent="0.25">
      <c r="A580" s="17" t="s">
        <v>408</v>
      </c>
      <c r="B580" s="17" t="s">
        <v>1</v>
      </c>
      <c r="C580" s="17" t="s">
        <v>188</v>
      </c>
      <c r="D580" s="17" t="s">
        <v>3</v>
      </c>
      <c r="E580" s="17" t="s">
        <v>409</v>
      </c>
      <c r="F580" s="6" t="s">
        <v>0</v>
      </c>
      <c r="G580" s="14">
        <f>G581</f>
        <v>1070</v>
      </c>
      <c r="H580" s="14">
        <f>H581</f>
        <v>968.2</v>
      </c>
      <c r="I580" s="14">
        <f t="shared" si="38"/>
        <v>90.485981308411226</v>
      </c>
    </row>
    <row r="581" spans="1:9" ht="47.25" x14ac:dyDescent="0.25">
      <c r="A581" s="17" t="s">
        <v>410</v>
      </c>
      <c r="B581" s="17" t="s">
        <v>1</v>
      </c>
      <c r="C581" s="17" t="s">
        <v>188</v>
      </c>
      <c r="D581" s="17" t="s">
        <v>3</v>
      </c>
      <c r="E581" s="17" t="s">
        <v>411</v>
      </c>
      <c r="F581" s="6" t="s">
        <v>0</v>
      </c>
      <c r="G581" s="14">
        <f>G582+G584</f>
        <v>1070</v>
      </c>
      <c r="H581" s="14">
        <f>H582+H584</f>
        <v>968.2</v>
      </c>
      <c r="I581" s="14">
        <f t="shared" si="38"/>
        <v>90.485981308411226</v>
      </c>
    </row>
    <row r="582" spans="1:9" ht="47.25" x14ac:dyDescent="0.25">
      <c r="A582" s="17" t="s">
        <v>412</v>
      </c>
      <c r="B582" s="17" t="s">
        <v>1</v>
      </c>
      <c r="C582" s="17" t="s">
        <v>188</v>
      </c>
      <c r="D582" s="17" t="s">
        <v>3</v>
      </c>
      <c r="E582" s="17" t="s">
        <v>413</v>
      </c>
      <c r="F582" s="6" t="s">
        <v>0</v>
      </c>
      <c r="G582" s="14">
        <f>G583</f>
        <v>10.7</v>
      </c>
      <c r="H582" s="14">
        <f>H583</f>
        <v>10.7</v>
      </c>
      <c r="I582" s="14">
        <f t="shared" si="38"/>
        <v>100</v>
      </c>
    </row>
    <row r="583" spans="1:9" x14ac:dyDescent="0.25">
      <c r="A583" s="18" t="s">
        <v>95</v>
      </c>
      <c r="B583" s="18" t="s">
        <v>1</v>
      </c>
      <c r="C583" s="18" t="s">
        <v>188</v>
      </c>
      <c r="D583" s="18" t="s">
        <v>3</v>
      </c>
      <c r="E583" s="18" t="s">
        <v>413</v>
      </c>
      <c r="F583" s="19" t="s">
        <v>96</v>
      </c>
      <c r="G583" s="15">
        <v>10.7</v>
      </c>
      <c r="H583" s="15">
        <v>10.7</v>
      </c>
      <c r="I583" s="15">
        <f t="shared" si="38"/>
        <v>100</v>
      </c>
    </row>
    <row r="584" spans="1:9" ht="47.25" x14ac:dyDescent="0.25">
      <c r="A584" s="17" t="s">
        <v>412</v>
      </c>
      <c r="B584" s="17" t="s">
        <v>1</v>
      </c>
      <c r="C584" s="17" t="s">
        <v>188</v>
      </c>
      <c r="D584" s="17" t="s">
        <v>3</v>
      </c>
      <c r="E584" s="17" t="s">
        <v>414</v>
      </c>
      <c r="F584" s="6" t="s">
        <v>0</v>
      </c>
      <c r="G584" s="14">
        <f>G585</f>
        <v>1059.3</v>
      </c>
      <c r="H584" s="14">
        <f>H585</f>
        <v>957.5</v>
      </c>
      <c r="I584" s="14">
        <f t="shared" si="38"/>
        <v>90.389880109506279</v>
      </c>
    </row>
    <row r="585" spans="1:9" x14ac:dyDescent="0.25">
      <c r="A585" s="18" t="s">
        <v>95</v>
      </c>
      <c r="B585" s="18" t="s">
        <v>1</v>
      </c>
      <c r="C585" s="18" t="s">
        <v>188</v>
      </c>
      <c r="D585" s="18" t="s">
        <v>3</v>
      </c>
      <c r="E585" s="18" t="s">
        <v>414</v>
      </c>
      <c r="F585" s="19" t="s">
        <v>96</v>
      </c>
      <c r="G585" s="15">
        <v>1059.3</v>
      </c>
      <c r="H585" s="15">
        <v>957.5</v>
      </c>
      <c r="I585" s="15">
        <f t="shared" si="38"/>
        <v>90.389880109506279</v>
      </c>
    </row>
    <row r="586" spans="1:9" ht="31.5" x14ac:dyDescent="0.25">
      <c r="A586" s="17" t="s">
        <v>595</v>
      </c>
      <c r="B586" s="17" t="s">
        <v>1</v>
      </c>
      <c r="C586" s="17" t="s">
        <v>188</v>
      </c>
      <c r="D586" s="17" t="s">
        <v>3</v>
      </c>
      <c r="E586" s="17" t="s">
        <v>596</v>
      </c>
      <c r="F586" s="6" t="s">
        <v>0</v>
      </c>
      <c r="G586" s="14">
        <f t="shared" ref="G586:H588" si="40">G587</f>
        <v>2000</v>
      </c>
      <c r="H586" s="14">
        <f t="shared" si="40"/>
        <v>1699.3</v>
      </c>
      <c r="I586" s="14">
        <f t="shared" si="38"/>
        <v>84.965000000000003</v>
      </c>
    </row>
    <row r="587" spans="1:9" ht="47.25" x14ac:dyDescent="0.25">
      <c r="A587" s="17" t="s">
        <v>597</v>
      </c>
      <c r="B587" s="17" t="s">
        <v>1</v>
      </c>
      <c r="C587" s="17" t="s">
        <v>188</v>
      </c>
      <c r="D587" s="17" t="s">
        <v>3</v>
      </c>
      <c r="E587" s="17" t="s">
        <v>598</v>
      </c>
      <c r="F587" s="6" t="s">
        <v>0</v>
      </c>
      <c r="G587" s="14">
        <f t="shared" si="40"/>
        <v>2000</v>
      </c>
      <c r="H587" s="14">
        <f t="shared" si="40"/>
        <v>1699.3</v>
      </c>
      <c r="I587" s="14">
        <f t="shared" si="38"/>
        <v>84.965000000000003</v>
      </c>
    </row>
    <row r="588" spans="1:9" x14ac:dyDescent="0.25">
      <c r="A588" s="17" t="s">
        <v>599</v>
      </c>
      <c r="B588" s="17" t="s">
        <v>1</v>
      </c>
      <c r="C588" s="17" t="s">
        <v>188</v>
      </c>
      <c r="D588" s="17" t="s">
        <v>3</v>
      </c>
      <c r="E588" s="17" t="s">
        <v>600</v>
      </c>
      <c r="F588" s="6" t="s">
        <v>0</v>
      </c>
      <c r="G588" s="14">
        <f t="shared" si="40"/>
        <v>2000</v>
      </c>
      <c r="H588" s="14">
        <f t="shared" si="40"/>
        <v>1699.3</v>
      </c>
      <c r="I588" s="14">
        <f t="shared" si="38"/>
        <v>84.965000000000003</v>
      </c>
    </row>
    <row r="589" spans="1:9" ht="31.5" x14ac:dyDescent="0.25">
      <c r="A589" s="18" t="s">
        <v>22</v>
      </c>
      <c r="B589" s="18" t="s">
        <v>1</v>
      </c>
      <c r="C589" s="18" t="s">
        <v>188</v>
      </c>
      <c r="D589" s="18" t="s">
        <v>3</v>
      </c>
      <c r="E589" s="18" t="s">
        <v>600</v>
      </c>
      <c r="F589" s="19" t="s">
        <v>23</v>
      </c>
      <c r="G589" s="15">
        <v>2000</v>
      </c>
      <c r="H589" s="15">
        <v>1699.3</v>
      </c>
      <c r="I589" s="15">
        <f t="shared" si="38"/>
        <v>84.965000000000003</v>
      </c>
    </row>
    <row r="590" spans="1:9" ht="31.5" x14ac:dyDescent="0.25">
      <c r="A590" s="17" t="s">
        <v>601</v>
      </c>
      <c r="B590" s="17" t="s">
        <v>1</v>
      </c>
      <c r="C590" s="17" t="s">
        <v>188</v>
      </c>
      <c r="D590" s="17" t="s">
        <v>31</v>
      </c>
      <c r="E590" s="17" t="s">
        <v>0</v>
      </c>
      <c r="F590" s="6" t="s">
        <v>0</v>
      </c>
      <c r="G590" s="14">
        <f t="shared" ref="G590:H593" si="41">G591</f>
        <v>13425.6</v>
      </c>
      <c r="H590" s="14">
        <f t="shared" si="41"/>
        <v>13415.6</v>
      </c>
      <c r="I590" s="14">
        <f t="shared" si="38"/>
        <v>99.925515433202236</v>
      </c>
    </row>
    <row r="591" spans="1:9" x14ac:dyDescent="0.25">
      <c r="A591" s="17" t="s">
        <v>71</v>
      </c>
      <c r="B591" s="17" t="s">
        <v>1</v>
      </c>
      <c r="C591" s="17" t="s">
        <v>188</v>
      </c>
      <c r="D591" s="17" t="s">
        <v>31</v>
      </c>
      <c r="E591" s="17" t="s">
        <v>72</v>
      </c>
      <c r="F591" s="6" t="s">
        <v>0</v>
      </c>
      <c r="G591" s="14">
        <f t="shared" si="41"/>
        <v>13425.6</v>
      </c>
      <c r="H591" s="14">
        <f t="shared" si="41"/>
        <v>13415.6</v>
      </c>
      <c r="I591" s="14">
        <f t="shared" si="38"/>
        <v>99.925515433202236</v>
      </c>
    </row>
    <row r="592" spans="1:9" x14ac:dyDescent="0.25">
      <c r="A592" s="17" t="s">
        <v>8</v>
      </c>
      <c r="B592" s="17" t="s">
        <v>1</v>
      </c>
      <c r="C592" s="17" t="s">
        <v>188</v>
      </c>
      <c r="D592" s="17" t="s">
        <v>31</v>
      </c>
      <c r="E592" s="17" t="s">
        <v>580</v>
      </c>
      <c r="F592" s="6" t="s">
        <v>0</v>
      </c>
      <c r="G592" s="14">
        <f t="shared" si="41"/>
        <v>13425.6</v>
      </c>
      <c r="H592" s="14">
        <f t="shared" si="41"/>
        <v>13415.6</v>
      </c>
      <c r="I592" s="14">
        <f t="shared" si="38"/>
        <v>99.925515433202236</v>
      </c>
    </row>
    <row r="593" spans="1:9" ht="47.25" x14ac:dyDescent="0.25">
      <c r="A593" s="17" t="s">
        <v>10</v>
      </c>
      <c r="B593" s="17" t="s">
        <v>1</v>
      </c>
      <c r="C593" s="17" t="s">
        <v>188</v>
      </c>
      <c r="D593" s="17" t="s">
        <v>31</v>
      </c>
      <c r="E593" s="17" t="s">
        <v>581</v>
      </c>
      <c r="F593" s="6" t="s">
        <v>0</v>
      </c>
      <c r="G593" s="14">
        <f t="shared" si="41"/>
        <v>13425.6</v>
      </c>
      <c r="H593" s="14">
        <f t="shared" si="41"/>
        <v>13415.6</v>
      </c>
      <c r="I593" s="14">
        <f t="shared" si="38"/>
        <v>99.925515433202236</v>
      </c>
    </row>
    <row r="594" spans="1:9" ht="31.5" x14ac:dyDescent="0.25">
      <c r="A594" s="17" t="s">
        <v>35</v>
      </c>
      <c r="B594" s="17" t="s">
        <v>1</v>
      </c>
      <c r="C594" s="17" t="s">
        <v>188</v>
      </c>
      <c r="D594" s="17" t="s">
        <v>31</v>
      </c>
      <c r="E594" s="17" t="s">
        <v>602</v>
      </c>
      <c r="F594" s="6" t="s">
        <v>0</v>
      </c>
      <c r="G594" s="14">
        <f>G595+G596+G597</f>
        <v>13425.6</v>
      </c>
      <c r="H594" s="14">
        <f>H595+H596+H597</f>
        <v>13415.6</v>
      </c>
      <c r="I594" s="14">
        <f t="shared" si="38"/>
        <v>99.925515433202236</v>
      </c>
    </row>
    <row r="595" spans="1:9" x14ac:dyDescent="0.25">
      <c r="A595" s="18" t="s">
        <v>103</v>
      </c>
      <c r="B595" s="18" t="s">
        <v>1</v>
      </c>
      <c r="C595" s="18" t="s">
        <v>188</v>
      </c>
      <c r="D595" s="18" t="s">
        <v>31</v>
      </c>
      <c r="E595" s="18" t="s">
        <v>602</v>
      </c>
      <c r="F595" s="19" t="s">
        <v>104</v>
      </c>
      <c r="G595" s="15">
        <v>11976.8</v>
      </c>
      <c r="H595" s="15">
        <v>11976.8</v>
      </c>
      <c r="I595" s="15">
        <f t="shared" si="38"/>
        <v>100</v>
      </c>
    </row>
    <row r="596" spans="1:9" ht="31.5" x14ac:dyDescent="0.25">
      <c r="A596" s="18" t="s">
        <v>22</v>
      </c>
      <c r="B596" s="18" t="s">
        <v>1</v>
      </c>
      <c r="C596" s="18" t="s">
        <v>188</v>
      </c>
      <c r="D596" s="18" t="s">
        <v>31</v>
      </c>
      <c r="E596" s="18" t="s">
        <v>602</v>
      </c>
      <c r="F596" s="19" t="s">
        <v>23</v>
      </c>
      <c r="G596" s="15">
        <v>1447.1</v>
      </c>
      <c r="H596" s="15">
        <v>1437.1</v>
      </c>
      <c r="I596" s="15">
        <f t="shared" si="38"/>
        <v>99.308962753092388</v>
      </c>
    </row>
    <row r="597" spans="1:9" x14ac:dyDescent="0.25">
      <c r="A597" s="18" t="s">
        <v>28</v>
      </c>
      <c r="B597" s="18" t="s">
        <v>1</v>
      </c>
      <c r="C597" s="18" t="s">
        <v>188</v>
      </c>
      <c r="D597" s="18" t="s">
        <v>31</v>
      </c>
      <c r="E597" s="18" t="s">
        <v>602</v>
      </c>
      <c r="F597" s="19" t="s">
        <v>29</v>
      </c>
      <c r="G597" s="15">
        <v>1.7</v>
      </c>
      <c r="H597" s="15">
        <v>1.7</v>
      </c>
      <c r="I597" s="15">
        <f t="shared" si="38"/>
        <v>100</v>
      </c>
    </row>
    <row r="598" spans="1:9" x14ac:dyDescent="0.25">
      <c r="A598" s="17" t="s">
        <v>603</v>
      </c>
      <c r="B598" s="17" t="s">
        <v>1</v>
      </c>
      <c r="C598" s="17" t="s">
        <v>131</v>
      </c>
      <c r="D598" s="17" t="s">
        <v>0</v>
      </c>
      <c r="E598" s="17" t="s">
        <v>0</v>
      </c>
      <c r="F598" s="6" t="s">
        <v>0</v>
      </c>
      <c r="G598" s="14">
        <f t="shared" ref="G598:H603" si="42">G599</f>
        <v>11514</v>
      </c>
      <c r="H598" s="14">
        <f t="shared" si="42"/>
        <v>11278.1</v>
      </c>
      <c r="I598" s="14">
        <f t="shared" si="38"/>
        <v>97.951189855827693</v>
      </c>
    </row>
    <row r="599" spans="1:9" x14ac:dyDescent="0.25">
      <c r="A599" s="17" t="s">
        <v>604</v>
      </c>
      <c r="B599" s="17" t="s">
        <v>1</v>
      </c>
      <c r="C599" s="17" t="s">
        <v>131</v>
      </c>
      <c r="D599" s="17" t="s">
        <v>131</v>
      </c>
      <c r="E599" s="17" t="s">
        <v>0</v>
      </c>
      <c r="F599" s="6" t="s">
        <v>0</v>
      </c>
      <c r="G599" s="14">
        <f t="shared" si="42"/>
        <v>11514</v>
      </c>
      <c r="H599" s="14">
        <f t="shared" si="42"/>
        <v>11278.1</v>
      </c>
      <c r="I599" s="14">
        <f t="shared" si="38"/>
        <v>97.951189855827693</v>
      </c>
    </row>
    <row r="600" spans="1:9" x14ac:dyDescent="0.25">
      <c r="A600" s="17" t="s">
        <v>605</v>
      </c>
      <c r="B600" s="17" t="s">
        <v>1</v>
      </c>
      <c r="C600" s="17" t="s">
        <v>131</v>
      </c>
      <c r="D600" s="17" t="s">
        <v>131</v>
      </c>
      <c r="E600" s="17" t="s">
        <v>606</v>
      </c>
      <c r="F600" s="6" t="s">
        <v>0</v>
      </c>
      <c r="G600" s="14">
        <f t="shared" si="42"/>
        <v>11514</v>
      </c>
      <c r="H600" s="14">
        <f t="shared" si="42"/>
        <v>11278.1</v>
      </c>
      <c r="I600" s="14">
        <f t="shared" si="38"/>
        <v>97.951189855827693</v>
      </c>
    </row>
    <row r="601" spans="1:9" ht="31.5" x14ac:dyDescent="0.25">
      <c r="A601" s="17" t="s">
        <v>607</v>
      </c>
      <c r="B601" s="17" t="s">
        <v>1</v>
      </c>
      <c r="C601" s="17" t="s">
        <v>131</v>
      </c>
      <c r="D601" s="17" t="s">
        <v>131</v>
      </c>
      <c r="E601" s="17" t="s">
        <v>608</v>
      </c>
      <c r="F601" s="6" t="s">
        <v>0</v>
      </c>
      <c r="G601" s="14">
        <f t="shared" si="42"/>
        <v>11514</v>
      </c>
      <c r="H601" s="14">
        <f t="shared" si="42"/>
        <v>11278.1</v>
      </c>
      <c r="I601" s="14">
        <f t="shared" si="38"/>
        <v>97.951189855827693</v>
      </c>
    </row>
    <row r="602" spans="1:9" ht="31.5" x14ac:dyDescent="0.25">
      <c r="A602" s="17" t="s">
        <v>609</v>
      </c>
      <c r="B602" s="17" t="s">
        <v>1</v>
      </c>
      <c r="C602" s="17" t="s">
        <v>131</v>
      </c>
      <c r="D602" s="17" t="s">
        <v>131</v>
      </c>
      <c r="E602" s="17" t="s">
        <v>610</v>
      </c>
      <c r="F602" s="6" t="s">
        <v>0</v>
      </c>
      <c r="G602" s="14">
        <f t="shared" si="42"/>
        <v>11514</v>
      </c>
      <c r="H602" s="14">
        <f t="shared" si="42"/>
        <v>11278.1</v>
      </c>
      <c r="I602" s="14">
        <f t="shared" si="38"/>
        <v>97.951189855827693</v>
      </c>
    </row>
    <row r="603" spans="1:9" ht="94.5" x14ac:dyDescent="0.25">
      <c r="A603" s="17" t="s">
        <v>611</v>
      </c>
      <c r="B603" s="17" t="s">
        <v>1</v>
      </c>
      <c r="C603" s="17" t="s">
        <v>131</v>
      </c>
      <c r="D603" s="17" t="s">
        <v>131</v>
      </c>
      <c r="E603" s="17" t="s">
        <v>612</v>
      </c>
      <c r="F603" s="6" t="s">
        <v>0</v>
      </c>
      <c r="G603" s="14">
        <f t="shared" si="42"/>
        <v>11514</v>
      </c>
      <c r="H603" s="14">
        <f t="shared" si="42"/>
        <v>11278.1</v>
      </c>
      <c r="I603" s="14">
        <f t="shared" si="38"/>
        <v>97.951189855827693</v>
      </c>
    </row>
    <row r="604" spans="1:9" ht="31.5" x14ac:dyDescent="0.25">
      <c r="A604" s="18" t="s">
        <v>24</v>
      </c>
      <c r="B604" s="18" t="s">
        <v>1</v>
      </c>
      <c r="C604" s="18" t="s">
        <v>131</v>
      </c>
      <c r="D604" s="18" t="s">
        <v>131</v>
      </c>
      <c r="E604" s="18" t="s">
        <v>612</v>
      </c>
      <c r="F604" s="19" t="s">
        <v>25</v>
      </c>
      <c r="G604" s="15">
        <v>11514</v>
      </c>
      <c r="H604" s="15">
        <v>11278.1</v>
      </c>
      <c r="I604" s="15">
        <f t="shared" si="38"/>
        <v>97.951189855827693</v>
      </c>
    </row>
    <row r="605" spans="1:9" x14ac:dyDescent="0.25">
      <c r="A605" s="17" t="s">
        <v>613</v>
      </c>
      <c r="B605" s="17" t="s">
        <v>1</v>
      </c>
      <c r="C605" s="17" t="s">
        <v>229</v>
      </c>
      <c r="D605" s="17" t="s">
        <v>0</v>
      </c>
      <c r="E605" s="17" t="s">
        <v>0</v>
      </c>
      <c r="F605" s="6" t="s">
        <v>0</v>
      </c>
      <c r="G605" s="14">
        <f>G606+G612+G629</f>
        <v>293647.40000000002</v>
      </c>
      <c r="H605" s="14">
        <f>H606+H612+H629</f>
        <v>290307.3</v>
      </c>
      <c r="I605" s="14">
        <f t="shared" si="38"/>
        <v>98.86254739527746</v>
      </c>
    </row>
    <row r="606" spans="1:9" x14ac:dyDescent="0.25">
      <c r="A606" s="17" t="s">
        <v>614</v>
      </c>
      <c r="B606" s="17" t="s">
        <v>1</v>
      </c>
      <c r="C606" s="17" t="s">
        <v>229</v>
      </c>
      <c r="D606" s="17" t="s">
        <v>3</v>
      </c>
      <c r="E606" s="17" t="s">
        <v>0</v>
      </c>
      <c r="F606" s="6" t="s">
        <v>0</v>
      </c>
      <c r="G606" s="14">
        <f t="shared" ref="G606:H610" si="43">G607</f>
        <v>29500</v>
      </c>
      <c r="H606" s="14">
        <f t="shared" si="43"/>
        <v>26525.3</v>
      </c>
      <c r="I606" s="14">
        <f t="shared" si="38"/>
        <v>89.916271186440682</v>
      </c>
    </row>
    <row r="607" spans="1:9" ht="31.5" x14ac:dyDescent="0.25">
      <c r="A607" s="17" t="s">
        <v>436</v>
      </c>
      <c r="B607" s="17" t="s">
        <v>1</v>
      </c>
      <c r="C607" s="17" t="s">
        <v>229</v>
      </c>
      <c r="D607" s="17" t="s">
        <v>3</v>
      </c>
      <c r="E607" s="17" t="s">
        <v>437</v>
      </c>
      <c r="F607" s="6" t="s">
        <v>0</v>
      </c>
      <c r="G607" s="14">
        <f t="shared" si="43"/>
        <v>29500</v>
      </c>
      <c r="H607" s="14">
        <f t="shared" si="43"/>
        <v>26525.3</v>
      </c>
      <c r="I607" s="14">
        <f t="shared" si="38"/>
        <v>89.916271186440682</v>
      </c>
    </row>
    <row r="608" spans="1:9" x14ac:dyDescent="0.25">
      <c r="A608" s="17" t="s">
        <v>438</v>
      </c>
      <c r="B608" s="17" t="s">
        <v>1</v>
      </c>
      <c r="C608" s="17" t="s">
        <v>229</v>
      </c>
      <c r="D608" s="17" t="s">
        <v>3</v>
      </c>
      <c r="E608" s="17" t="s">
        <v>439</v>
      </c>
      <c r="F608" s="6" t="s">
        <v>0</v>
      </c>
      <c r="G608" s="14">
        <f t="shared" si="43"/>
        <v>29500</v>
      </c>
      <c r="H608" s="14">
        <f t="shared" si="43"/>
        <v>26525.3</v>
      </c>
      <c r="I608" s="14">
        <f t="shared" si="38"/>
        <v>89.916271186440682</v>
      </c>
    </row>
    <row r="609" spans="1:9" ht="47.25" x14ac:dyDescent="0.25">
      <c r="A609" s="17" t="s">
        <v>615</v>
      </c>
      <c r="B609" s="17" t="s">
        <v>1</v>
      </c>
      <c r="C609" s="17" t="s">
        <v>229</v>
      </c>
      <c r="D609" s="17" t="s">
        <v>3</v>
      </c>
      <c r="E609" s="17" t="s">
        <v>616</v>
      </c>
      <c r="F609" s="6" t="s">
        <v>0</v>
      </c>
      <c r="G609" s="14">
        <f t="shared" si="43"/>
        <v>29500</v>
      </c>
      <c r="H609" s="14">
        <f t="shared" si="43"/>
        <v>26525.3</v>
      </c>
      <c r="I609" s="14">
        <f t="shared" ref="I609:I662" si="44">H609/G609*100</f>
        <v>89.916271186440682</v>
      </c>
    </row>
    <row r="610" spans="1:9" ht="47.25" x14ac:dyDescent="0.25">
      <c r="A610" s="17" t="s">
        <v>617</v>
      </c>
      <c r="B610" s="17" t="s">
        <v>1</v>
      </c>
      <c r="C610" s="17" t="s">
        <v>229</v>
      </c>
      <c r="D610" s="17" t="s">
        <v>3</v>
      </c>
      <c r="E610" s="17" t="s">
        <v>618</v>
      </c>
      <c r="F610" s="6" t="s">
        <v>0</v>
      </c>
      <c r="G610" s="14">
        <f t="shared" si="43"/>
        <v>29500</v>
      </c>
      <c r="H610" s="14">
        <f t="shared" si="43"/>
        <v>26525.3</v>
      </c>
      <c r="I610" s="14">
        <f t="shared" si="44"/>
        <v>89.916271186440682</v>
      </c>
    </row>
    <row r="611" spans="1:9" ht="31.5" x14ac:dyDescent="0.25">
      <c r="A611" s="18" t="s">
        <v>619</v>
      </c>
      <c r="B611" s="18" t="s">
        <v>1</v>
      </c>
      <c r="C611" s="18" t="s">
        <v>229</v>
      </c>
      <c r="D611" s="18" t="s">
        <v>3</v>
      </c>
      <c r="E611" s="18" t="s">
        <v>618</v>
      </c>
      <c r="F611" s="19" t="s">
        <v>620</v>
      </c>
      <c r="G611" s="15">
        <v>29500</v>
      </c>
      <c r="H611" s="15">
        <v>26525.3</v>
      </c>
      <c r="I611" s="15">
        <f t="shared" si="44"/>
        <v>89.916271186440682</v>
      </c>
    </row>
    <row r="612" spans="1:9" x14ac:dyDescent="0.25">
      <c r="A612" s="17" t="s">
        <v>621</v>
      </c>
      <c r="B612" s="17" t="s">
        <v>1</v>
      </c>
      <c r="C612" s="17" t="s">
        <v>229</v>
      </c>
      <c r="D612" s="17" t="s">
        <v>17</v>
      </c>
      <c r="E612" s="17" t="s">
        <v>0</v>
      </c>
      <c r="F612" s="6" t="s">
        <v>0</v>
      </c>
      <c r="G612" s="14">
        <f>G613+G618</f>
        <v>149056.5</v>
      </c>
      <c r="H612" s="14">
        <f>H613+H618</f>
        <v>148692.9</v>
      </c>
      <c r="I612" s="14">
        <f t="shared" si="44"/>
        <v>99.756065652957091</v>
      </c>
    </row>
    <row r="613" spans="1:9" ht="31.5" x14ac:dyDescent="0.25">
      <c r="A613" s="17" t="s">
        <v>436</v>
      </c>
      <c r="B613" s="17" t="s">
        <v>1</v>
      </c>
      <c r="C613" s="17" t="s">
        <v>229</v>
      </c>
      <c r="D613" s="17" t="s">
        <v>17</v>
      </c>
      <c r="E613" s="17" t="s">
        <v>437</v>
      </c>
      <c r="F613" s="6" t="s">
        <v>0</v>
      </c>
      <c r="G613" s="14">
        <f t="shared" ref="G613:H616" si="45">G614</f>
        <v>140811</v>
      </c>
      <c r="H613" s="14">
        <f t="shared" si="45"/>
        <v>140607.4</v>
      </c>
      <c r="I613" s="14">
        <f t="shared" si="44"/>
        <v>99.85540902344276</v>
      </c>
    </row>
    <row r="614" spans="1:9" x14ac:dyDescent="0.25">
      <c r="A614" s="17" t="s">
        <v>438</v>
      </c>
      <c r="B614" s="17" t="s">
        <v>1</v>
      </c>
      <c r="C614" s="17" t="s">
        <v>229</v>
      </c>
      <c r="D614" s="17" t="s">
        <v>17</v>
      </c>
      <c r="E614" s="17" t="s">
        <v>439</v>
      </c>
      <c r="F614" s="6" t="s">
        <v>0</v>
      </c>
      <c r="G614" s="14">
        <f t="shared" si="45"/>
        <v>140811</v>
      </c>
      <c r="H614" s="14">
        <f t="shared" si="45"/>
        <v>140607.4</v>
      </c>
      <c r="I614" s="14">
        <f t="shared" si="44"/>
        <v>99.85540902344276</v>
      </c>
    </row>
    <row r="615" spans="1:9" ht="78.75" x14ac:dyDescent="0.25">
      <c r="A615" s="17" t="s">
        <v>440</v>
      </c>
      <c r="B615" s="17" t="s">
        <v>1</v>
      </c>
      <c r="C615" s="17" t="s">
        <v>229</v>
      </c>
      <c r="D615" s="17" t="s">
        <v>17</v>
      </c>
      <c r="E615" s="17" t="s">
        <v>441</v>
      </c>
      <c r="F615" s="6" t="s">
        <v>0</v>
      </c>
      <c r="G615" s="14">
        <f t="shared" si="45"/>
        <v>140811</v>
      </c>
      <c r="H615" s="14">
        <f t="shared" si="45"/>
        <v>140607.4</v>
      </c>
      <c r="I615" s="14">
        <f t="shared" si="44"/>
        <v>99.85540902344276</v>
      </c>
    </row>
    <row r="616" spans="1:9" ht="31.5" x14ac:dyDescent="0.25">
      <c r="A616" s="17" t="s">
        <v>622</v>
      </c>
      <c r="B616" s="17" t="s">
        <v>1</v>
      </c>
      <c r="C616" s="17" t="s">
        <v>229</v>
      </c>
      <c r="D616" s="17" t="s">
        <v>17</v>
      </c>
      <c r="E616" s="17" t="s">
        <v>623</v>
      </c>
      <c r="F616" s="6" t="s">
        <v>0</v>
      </c>
      <c r="G616" s="14">
        <f t="shared" si="45"/>
        <v>140811</v>
      </c>
      <c r="H616" s="14">
        <f t="shared" si="45"/>
        <v>140607.4</v>
      </c>
      <c r="I616" s="14">
        <f t="shared" si="44"/>
        <v>99.85540902344276</v>
      </c>
    </row>
    <row r="617" spans="1:9" ht="31.5" x14ac:dyDescent="0.25">
      <c r="A617" s="18" t="s">
        <v>24</v>
      </c>
      <c r="B617" s="18" t="s">
        <v>1</v>
      </c>
      <c r="C617" s="18" t="s">
        <v>229</v>
      </c>
      <c r="D617" s="18" t="s">
        <v>17</v>
      </c>
      <c r="E617" s="18" t="s">
        <v>623</v>
      </c>
      <c r="F617" s="19" t="s">
        <v>25</v>
      </c>
      <c r="G617" s="15">
        <v>140811</v>
      </c>
      <c r="H617" s="15">
        <v>140607.4</v>
      </c>
      <c r="I617" s="15">
        <f t="shared" si="44"/>
        <v>99.85540902344276</v>
      </c>
    </row>
    <row r="618" spans="1:9" x14ac:dyDescent="0.25">
      <c r="A618" s="17" t="s">
        <v>244</v>
      </c>
      <c r="B618" s="17" t="s">
        <v>1</v>
      </c>
      <c r="C618" s="17" t="s">
        <v>229</v>
      </c>
      <c r="D618" s="17" t="s">
        <v>17</v>
      </c>
      <c r="E618" s="17" t="s">
        <v>245</v>
      </c>
      <c r="F618" s="6" t="s">
        <v>0</v>
      </c>
      <c r="G618" s="14">
        <f>G619+G623</f>
        <v>8245.5</v>
      </c>
      <c r="H618" s="14">
        <f>H619+H623</f>
        <v>8085.5</v>
      </c>
      <c r="I618" s="14">
        <f t="shared" si="44"/>
        <v>98.059547632041728</v>
      </c>
    </row>
    <row r="619" spans="1:9" ht="31.5" x14ac:dyDescent="0.25">
      <c r="A619" s="17" t="s">
        <v>624</v>
      </c>
      <c r="B619" s="17" t="s">
        <v>1</v>
      </c>
      <c r="C619" s="17" t="s">
        <v>229</v>
      </c>
      <c r="D619" s="17" t="s">
        <v>17</v>
      </c>
      <c r="E619" s="17" t="s">
        <v>625</v>
      </c>
      <c r="F619" s="6" t="s">
        <v>0</v>
      </c>
      <c r="G619" s="14">
        <f t="shared" ref="G619:H621" si="46">G620</f>
        <v>5747.5</v>
      </c>
      <c r="H619" s="14">
        <f t="shared" si="46"/>
        <v>5747.1</v>
      </c>
      <c r="I619" s="14">
        <f t="shared" si="44"/>
        <v>99.993040452370607</v>
      </c>
    </row>
    <row r="620" spans="1:9" ht="63" x14ac:dyDescent="0.25">
      <c r="A620" s="17" t="s">
        <v>626</v>
      </c>
      <c r="B620" s="17" t="s">
        <v>1</v>
      </c>
      <c r="C620" s="17" t="s">
        <v>229</v>
      </c>
      <c r="D620" s="17" t="s">
        <v>17</v>
      </c>
      <c r="E620" s="17" t="s">
        <v>627</v>
      </c>
      <c r="F620" s="6" t="s">
        <v>0</v>
      </c>
      <c r="G620" s="14">
        <f t="shared" si="46"/>
        <v>5747.5</v>
      </c>
      <c r="H620" s="14">
        <f t="shared" si="46"/>
        <v>5747.1</v>
      </c>
      <c r="I620" s="14">
        <f t="shared" si="44"/>
        <v>99.993040452370607</v>
      </c>
    </row>
    <row r="621" spans="1:9" ht="47.25" x14ac:dyDescent="0.25">
      <c r="A621" s="17" t="s">
        <v>628</v>
      </c>
      <c r="B621" s="17" t="s">
        <v>1</v>
      </c>
      <c r="C621" s="17" t="s">
        <v>229</v>
      </c>
      <c r="D621" s="17" t="s">
        <v>17</v>
      </c>
      <c r="E621" s="17" t="s">
        <v>629</v>
      </c>
      <c r="F621" s="6" t="s">
        <v>0</v>
      </c>
      <c r="G621" s="14">
        <f t="shared" si="46"/>
        <v>5747.5</v>
      </c>
      <c r="H621" s="14">
        <f t="shared" si="46"/>
        <v>5747.1</v>
      </c>
      <c r="I621" s="14">
        <f t="shared" si="44"/>
        <v>99.993040452370607</v>
      </c>
    </row>
    <row r="622" spans="1:9" ht="31.5" x14ac:dyDescent="0.25">
      <c r="A622" s="18" t="s">
        <v>24</v>
      </c>
      <c r="B622" s="18" t="s">
        <v>1</v>
      </c>
      <c r="C622" s="18" t="s">
        <v>229</v>
      </c>
      <c r="D622" s="18" t="s">
        <v>17</v>
      </c>
      <c r="E622" s="18" t="s">
        <v>629</v>
      </c>
      <c r="F622" s="19" t="s">
        <v>25</v>
      </c>
      <c r="G622" s="15">
        <v>5747.5</v>
      </c>
      <c r="H622" s="15">
        <v>5747.1</v>
      </c>
      <c r="I622" s="15">
        <f t="shared" si="44"/>
        <v>99.993040452370607</v>
      </c>
    </row>
    <row r="623" spans="1:9" ht="47.25" x14ac:dyDescent="0.25">
      <c r="A623" s="17" t="s">
        <v>630</v>
      </c>
      <c r="B623" s="17" t="s">
        <v>1</v>
      </c>
      <c r="C623" s="17" t="s">
        <v>229</v>
      </c>
      <c r="D623" s="17" t="s">
        <v>17</v>
      </c>
      <c r="E623" s="17" t="s">
        <v>631</v>
      </c>
      <c r="F623" s="6" t="s">
        <v>0</v>
      </c>
      <c r="G623" s="14">
        <f>G624</f>
        <v>2498</v>
      </c>
      <c r="H623" s="14">
        <f>H624</f>
        <v>2338.4</v>
      </c>
      <c r="I623" s="14">
        <f t="shared" si="44"/>
        <v>93.61088871096878</v>
      </c>
    </row>
    <row r="624" spans="1:9" ht="110.25" x14ac:dyDescent="0.25">
      <c r="A624" s="17" t="s">
        <v>632</v>
      </c>
      <c r="B624" s="17" t="s">
        <v>1</v>
      </c>
      <c r="C624" s="17" t="s">
        <v>229</v>
      </c>
      <c r="D624" s="17" t="s">
        <v>17</v>
      </c>
      <c r="E624" s="17" t="s">
        <v>633</v>
      </c>
      <c r="F624" s="6" t="s">
        <v>0</v>
      </c>
      <c r="G624" s="14">
        <f>G625+G627</f>
        <v>2498</v>
      </c>
      <c r="H624" s="14">
        <f>H625+H627</f>
        <v>2338.4</v>
      </c>
      <c r="I624" s="14">
        <f t="shared" si="44"/>
        <v>93.61088871096878</v>
      </c>
    </row>
    <row r="625" spans="1:9" ht="63" x14ac:dyDescent="0.25">
      <c r="A625" s="17" t="s">
        <v>634</v>
      </c>
      <c r="B625" s="17" t="s">
        <v>1</v>
      </c>
      <c r="C625" s="17" t="s">
        <v>229</v>
      </c>
      <c r="D625" s="17" t="s">
        <v>17</v>
      </c>
      <c r="E625" s="17" t="s">
        <v>635</v>
      </c>
      <c r="F625" s="6" t="s">
        <v>0</v>
      </c>
      <c r="G625" s="14">
        <f>G626</f>
        <v>1247</v>
      </c>
      <c r="H625" s="14">
        <f>H626</f>
        <v>1169.2</v>
      </c>
      <c r="I625" s="14">
        <f t="shared" si="44"/>
        <v>93.761026463512437</v>
      </c>
    </row>
    <row r="626" spans="1:9" ht="31.5" x14ac:dyDescent="0.25">
      <c r="A626" s="18" t="s">
        <v>24</v>
      </c>
      <c r="B626" s="18" t="s">
        <v>1</v>
      </c>
      <c r="C626" s="18" t="s">
        <v>229</v>
      </c>
      <c r="D626" s="18" t="s">
        <v>17</v>
      </c>
      <c r="E626" s="18" t="s">
        <v>635</v>
      </c>
      <c r="F626" s="19" t="s">
        <v>25</v>
      </c>
      <c r="G626" s="15">
        <v>1247</v>
      </c>
      <c r="H626" s="15">
        <v>1169.2</v>
      </c>
      <c r="I626" s="15">
        <f t="shared" si="44"/>
        <v>93.761026463512437</v>
      </c>
    </row>
    <row r="627" spans="1:9" ht="78.75" x14ac:dyDescent="0.25">
      <c r="A627" s="17" t="s">
        <v>636</v>
      </c>
      <c r="B627" s="17" t="s">
        <v>1</v>
      </c>
      <c r="C627" s="17" t="s">
        <v>229</v>
      </c>
      <c r="D627" s="17" t="s">
        <v>17</v>
      </c>
      <c r="E627" s="17" t="s">
        <v>637</v>
      </c>
      <c r="F627" s="6" t="s">
        <v>0</v>
      </c>
      <c r="G627" s="14">
        <f>G628</f>
        <v>1251</v>
      </c>
      <c r="H627" s="14">
        <f>H628</f>
        <v>1169.2</v>
      </c>
      <c r="I627" s="14">
        <f t="shared" si="44"/>
        <v>93.461231015187849</v>
      </c>
    </row>
    <row r="628" spans="1:9" ht="31.5" x14ac:dyDescent="0.25">
      <c r="A628" s="18" t="s">
        <v>24</v>
      </c>
      <c r="B628" s="18" t="s">
        <v>1</v>
      </c>
      <c r="C628" s="18" t="s">
        <v>229</v>
      </c>
      <c r="D628" s="18" t="s">
        <v>17</v>
      </c>
      <c r="E628" s="18" t="s">
        <v>637</v>
      </c>
      <c r="F628" s="19" t="s">
        <v>25</v>
      </c>
      <c r="G628" s="15">
        <v>1251</v>
      </c>
      <c r="H628" s="15">
        <v>1169.2</v>
      </c>
      <c r="I628" s="15">
        <f t="shared" si="44"/>
        <v>93.461231015187849</v>
      </c>
    </row>
    <row r="629" spans="1:9" x14ac:dyDescent="0.25">
      <c r="A629" s="17" t="s">
        <v>638</v>
      </c>
      <c r="B629" s="17" t="s">
        <v>1</v>
      </c>
      <c r="C629" s="17" t="s">
        <v>229</v>
      </c>
      <c r="D629" s="17" t="s">
        <v>31</v>
      </c>
      <c r="E629" s="17" t="s">
        <v>0</v>
      </c>
      <c r="F629" s="6" t="s">
        <v>0</v>
      </c>
      <c r="G629" s="14">
        <f>G630</f>
        <v>115090.9</v>
      </c>
      <c r="H629" s="14">
        <f>H630</f>
        <v>115089.1</v>
      </c>
      <c r="I629" s="11">
        <f t="shared" si="44"/>
        <v>99.998436018833814</v>
      </c>
    </row>
    <row r="630" spans="1:9" x14ac:dyDescent="0.25">
      <c r="A630" s="17" t="s">
        <v>244</v>
      </c>
      <c r="B630" s="17" t="s">
        <v>1</v>
      </c>
      <c r="C630" s="17" t="s">
        <v>229</v>
      </c>
      <c r="D630" s="17" t="s">
        <v>31</v>
      </c>
      <c r="E630" s="17" t="s">
        <v>245</v>
      </c>
      <c r="F630" s="6" t="s">
        <v>0</v>
      </c>
      <c r="G630" s="14">
        <f>G631+G635</f>
        <v>115090.9</v>
      </c>
      <c r="H630" s="14">
        <f>H631+H635</f>
        <v>115089.1</v>
      </c>
      <c r="I630" s="11">
        <f t="shared" si="44"/>
        <v>99.998436018833814</v>
      </c>
    </row>
    <row r="631" spans="1:9" ht="31.5" x14ac:dyDescent="0.25">
      <c r="A631" s="17" t="s">
        <v>639</v>
      </c>
      <c r="B631" s="17" t="s">
        <v>1</v>
      </c>
      <c r="C631" s="17" t="s">
        <v>229</v>
      </c>
      <c r="D631" s="17" t="s">
        <v>31</v>
      </c>
      <c r="E631" s="17" t="s">
        <v>640</v>
      </c>
      <c r="F631" s="6" t="s">
        <v>0</v>
      </c>
      <c r="G631" s="14">
        <f t="shared" ref="G631:H633" si="47">G632</f>
        <v>31662.9</v>
      </c>
      <c r="H631" s="14">
        <f t="shared" si="47"/>
        <v>31661.5</v>
      </c>
      <c r="I631" s="14">
        <f t="shared" si="44"/>
        <v>99.995578421433279</v>
      </c>
    </row>
    <row r="632" spans="1:9" ht="78.75" x14ac:dyDescent="0.25">
      <c r="A632" s="17" t="s">
        <v>641</v>
      </c>
      <c r="B632" s="17" t="s">
        <v>1</v>
      </c>
      <c r="C632" s="17" t="s">
        <v>229</v>
      </c>
      <c r="D632" s="17" t="s">
        <v>31</v>
      </c>
      <c r="E632" s="17" t="s">
        <v>642</v>
      </c>
      <c r="F632" s="6" t="s">
        <v>0</v>
      </c>
      <c r="G632" s="14">
        <f t="shared" si="47"/>
        <v>31662.9</v>
      </c>
      <c r="H632" s="14">
        <f t="shared" si="47"/>
        <v>31661.5</v>
      </c>
      <c r="I632" s="14">
        <f t="shared" si="44"/>
        <v>99.995578421433279</v>
      </c>
    </row>
    <row r="633" spans="1:9" ht="31.5" x14ac:dyDescent="0.25">
      <c r="A633" s="17" t="s">
        <v>643</v>
      </c>
      <c r="B633" s="17" t="s">
        <v>1</v>
      </c>
      <c r="C633" s="17" t="s">
        <v>229</v>
      </c>
      <c r="D633" s="17" t="s">
        <v>31</v>
      </c>
      <c r="E633" s="17" t="s">
        <v>644</v>
      </c>
      <c r="F633" s="6" t="s">
        <v>0</v>
      </c>
      <c r="G633" s="14">
        <f t="shared" si="47"/>
        <v>31662.9</v>
      </c>
      <c r="H633" s="14">
        <f t="shared" si="47"/>
        <v>31661.5</v>
      </c>
      <c r="I633" s="14">
        <f t="shared" si="44"/>
        <v>99.995578421433279</v>
      </c>
    </row>
    <row r="634" spans="1:9" ht="31.5" x14ac:dyDescent="0.25">
      <c r="A634" s="18" t="s">
        <v>24</v>
      </c>
      <c r="B634" s="18" t="s">
        <v>1</v>
      </c>
      <c r="C634" s="18" t="s">
        <v>229</v>
      </c>
      <c r="D634" s="18" t="s">
        <v>31</v>
      </c>
      <c r="E634" s="18" t="s">
        <v>644</v>
      </c>
      <c r="F634" s="19" t="s">
        <v>25</v>
      </c>
      <c r="G634" s="15">
        <v>31662.9</v>
      </c>
      <c r="H634" s="15">
        <v>31661.5</v>
      </c>
      <c r="I634" s="15">
        <f t="shared" si="44"/>
        <v>99.995578421433279</v>
      </c>
    </row>
    <row r="635" spans="1:9" ht="63" x14ac:dyDescent="0.25">
      <c r="A635" s="17" t="s">
        <v>645</v>
      </c>
      <c r="B635" s="17" t="s">
        <v>1</v>
      </c>
      <c r="C635" s="17" t="s">
        <v>229</v>
      </c>
      <c r="D635" s="17" t="s">
        <v>31</v>
      </c>
      <c r="E635" s="17" t="s">
        <v>646</v>
      </c>
      <c r="F635" s="6" t="s">
        <v>0</v>
      </c>
      <c r="G635" s="14">
        <f t="shared" ref="G635:H637" si="48">G636</f>
        <v>83428</v>
      </c>
      <c r="H635" s="14">
        <f t="shared" si="48"/>
        <v>83427.600000000006</v>
      </c>
      <c r="I635" s="14">
        <f t="shared" si="44"/>
        <v>99.999520544661266</v>
      </c>
    </row>
    <row r="636" spans="1:9" ht="78.75" x14ac:dyDescent="0.25">
      <c r="A636" s="17" t="s">
        <v>647</v>
      </c>
      <c r="B636" s="17" t="s">
        <v>1</v>
      </c>
      <c r="C636" s="17" t="s">
        <v>229</v>
      </c>
      <c r="D636" s="17" t="s">
        <v>31</v>
      </c>
      <c r="E636" s="17" t="s">
        <v>648</v>
      </c>
      <c r="F636" s="6" t="s">
        <v>0</v>
      </c>
      <c r="G636" s="14">
        <f t="shared" si="48"/>
        <v>83428</v>
      </c>
      <c r="H636" s="14">
        <f t="shared" si="48"/>
        <v>83427.600000000006</v>
      </c>
      <c r="I636" s="14">
        <f t="shared" si="44"/>
        <v>99.999520544661266</v>
      </c>
    </row>
    <row r="637" spans="1:9" ht="78.75" x14ac:dyDescent="0.25">
      <c r="A637" s="17" t="s">
        <v>649</v>
      </c>
      <c r="B637" s="17" t="s">
        <v>1</v>
      </c>
      <c r="C637" s="17" t="s">
        <v>229</v>
      </c>
      <c r="D637" s="17" t="s">
        <v>31</v>
      </c>
      <c r="E637" s="17" t="s">
        <v>650</v>
      </c>
      <c r="F637" s="6" t="s">
        <v>0</v>
      </c>
      <c r="G637" s="14">
        <f t="shared" si="48"/>
        <v>83428</v>
      </c>
      <c r="H637" s="14">
        <f t="shared" si="48"/>
        <v>83427.600000000006</v>
      </c>
      <c r="I637" s="14">
        <f t="shared" si="44"/>
        <v>99.999520544661266</v>
      </c>
    </row>
    <row r="638" spans="1:9" x14ac:dyDescent="0.25">
      <c r="A638" s="18" t="s">
        <v>317</v>
      </c>
      <c r="B638" s="18" t="s">
        <v>1</v>
      </c>
      <c r="C638" s="18" t="s">
        <v>229</v>
      </c>
      <c r="D638" s="18" t="s">
        <v>31</v>
      </c>
      <c r="E638" s="18" t="s">
        <v>650</v>
      </c>
      <c r="F638" s="19" t="s">
        <v>318</v>
      </c>
      <c r="G638" s="15">
        <v>83428</v>
      </c>
      <c r="H638" s="15">
        <v>83427.600000000006</v>
      </c>
      <c r="I638" s="15">
        <f t="shared" si="44"/>
        <v>99.999520544661266</v>
      </c>
    </row>
    <row r="639" spans="1:9" x14ac:dyDescent="0.25">
      <c r="A639" s="17" t="s">
        <v>651</v>
      </c>
      <c r="B639" s="17" t="s">
        <v>1</v>
      </c>
      <c r="C639" s="17" t="s">
        <v>62</v>
      </c>
      <c r="D639" s="17" t="s">
        <v>0</v>
      </c>
      <c r="E639" s="17" t="s">
        <v>0</v>
      </c>
      <c r="F639" s="6" t="s">
        <v>0</v>
      </c>
      <c r="G639" s="14">
        <f>G640+G661</f>
        <v>288526.59999999998</v>
      </c>
      <c r="H639" s="14">
        <f>H640+H661</f>
        <v>288181</v>
      </c>
      <c r="I639" s="14">
        <f t="shared" si="44"/>
        <v>99.880219016201636</v>
      </c>
    </row>
    <row r="640" spans="1:9" x14ac:dyDescent="0.25">
      <c r="A640" s="17" t="s">
        <v>652</v>
      </c>
      <c r="B640" s="17" t="s">
        <v>1</v>
      </c>
      <c r="C640" s="17" t="s">
        <v>62</v>
      </c>
      <c r="D640" s="17" t="s">
        <v>3</v>
      </c>
      <c r="E640" s="17" t="s">
        <v>0</v>
      </c>
      <c r="F640" s="6" t="s">
        <v>0</v>
      </c>
      <c r="G640" s="14">
        <f>G641+G654</f>
        <v>157178.9</v>
      </c>
      <c r="H640" s="14">
        <f>H641+H654</f>
        <v>156833.29999999999</v>
      </c>
      <c r="I640" s="14">
        <f t="shared" si="44"/>
        <v>99.780123159024527</v>
      </c>
    </row>
    <row r="641" spans="1:9" x14ac:dyDescent="0.25">
      <c r="A641" s="17" t="s">
        <v>653</v>
      </c>
      <c r="B641" s="17" t="s">
        <v>1</v>
      </c>
      <c r="C641" s="17" t="s">
        <v>62</v>
      </c>
      <c r="D641" s="17" t="s">
        <v>3</v>
      </c>
      <c r="E641" s="17" t="s">
        <v>654</v>
      </c>
      <c r="F641" s="6" t="s">
        <v>0</v>
      </c>
      <c r="G641" s="14">
        <f>G642</f>
        <v>154258.9</v>
      </c>
      <c r="H641" s="14">
        <f>H642</f>
        <v>154072.79999999999</v>
      </c>
      <c r="I641" s="14">
        <f t="shared" si="44"/>
        <v>99.879358662612006</v>
      </c>
    </row>
    <row r="642" spans="1:9" ht="31.5" x14ac:dyDescent="0.25">
      <c r="A642" s="17" t="s">
        <v>655</v>
      </c>
      <c r="B642" s="17" t="s">
        <v>1</v>
      </c>
      <c r="C642" s="17" t="s">
        <v>62</v>
      </c>
      <c r="D642" s="17" t="s">
        <v>3</v>
      </c>
      <c r="E642" s="17" t="s">
        <v>656</v>
      </c>
      <c r="F642" s="6" t="s">
        <v>0</v>
      </c>
      <c r="G642" s="14">
        <f>G643</f>
        <v>154258.9</v>
      </c>
      <c r="H642" s="14">
        <f>H643</f>
        <v>154072.79999999999</v>
      </c>
      <c r="I642" s="14">
        <f t="shared" si="44"/>
        <v>99.879358662612006</v>
      </c>
    </row>
    <row r="643" spans="1:9" ht="63" x14ac:dyDescent="0.25">
      <c r="A643" s="17" t="s">
        <v>657</v>
      </c>
      <c r="B643" s="17" t="s">
        <v>1</v>
      </c>
      <c r="C643" s="17" t="s">
        <v>62</v>
      </c>
      <c r="D643" s="17" t="s">
        <v>3</v>
      </c>
      <c r="E643" s="17" t="s">
        <v>658</v>
      </c>
      <c r="F643" s="6" t="s">
        <v>0</v>
      </c>
      <c r="G643" s="14">
        <f>G644+G648</f>
        <v>154258.9</v>
      </c>
      <c r="H643" s="14">
        <f>H644+H648</f>
        <v>154072.79999999999</v>
      </c>
      <c r="I643" s="14">
        <f t="shared" si="44"/>
        <v>99.879358662612006</v>
      </c>
    </row>
    <row r="644" spans="1:9" ht="47.25" x14ac:dyDescent="0.25">
      <c r="A644" s="17" t="s">
        <v>659</v>
      </c>
      <c r="B644" s="17" t="s">
        <v>1</v>
      </c>
      <c r="C644" s="17" t="s">
        <v>62</v>
      </c>
      <c r="D644" s="17" t="s">
        <v>3</v>
      </c>
      <c r="E644" s="17" t="s">
        <v>660</v>
      </c>
      <c r="F644" s="6" t="s">
        <v>0</v>
      </c>
      <c r="G644" s="14">
        <f>G645+G646+G647</f>
        <v>8305</v>
      </c>
      <c r="H644" s="14">
        <f>H645+H646+H647</f>
        <v>8205</v>
      </c>
      <c r="I644" s="14">
        <f t="shared" si="44"/>
        <v>98.795906080674285</v>
      </c>
    </row>
    <row r="645" spans="1:9" ht="31.5" x14ac:dyDescent="0.25">
      <c r="A645" s="18" t="s">
        <v>22</v>
      </c>
      <c r="B645" s="18" t="s">
        <v>1</v>
      </c>
      <c r="C645" s="18" t="s">
        <v>62</v>
      </c>
      <c r="D645" s="18" t="s">
        <v>3</v>
      </c>
      <c r="E645" s="18" t="s">
        <v>660</v>
      </c>
      <c r="F645" s="19" t="s">
        <v>23</v>
      </c>
      <c r="G645" s="15">
        <v>149.5</v>
      </c>
      <c r="H645" s="15">
        <v>149.5</v>
      </c>
      <c r="I645" s="15">
        <f t="shared" si="44"/>
        <v>100</v>
      </c>
    </row>
    <row r="646" spans="1:9" x14ac:dyDescent="0.25">
      <c r="A646" s="18" t="s">
        <v>95</v>
      </c>
      <c r="B646" s="18" t="s">
        <v>1</v>
      </c>
      <c r="C646" s="18" t="s">
        <v>62</v>
      </c>
      <c r="D646" s="18" t="s">
        <v>3</v>
      </c>
      <c r="E646" s="18" t="s">
        <v>660</v>
      </c>
      <c r="F646" s="19" t="s">
        <v>96</v>
      </c>
      <c r="G646" s="15">
        <v>7125.5</v>
      </c>
      <c r="H646" s="15">
        <v>7125.5</v>
      </c>
      <c r="I646" s="15">
        <f t="shared" si="44"/>
        <v>100</v>
      </c>
    </row>
    <row r="647" spans="1:9" x14ac:dyDescent="0.25">
      <c r="A647" s="18" t="s">
        <v>425</v>
      </c>
      <c r="B647" s="18" t="s">
        <v>1</v>
      </c>
      <c r="C647" s="18" t="s">
        <v>62</v>
      </c>
      <c r="D647" s="18" t="s">
        <v>3</v>
      </c>
      <c r="E647" s="18" t="s">
        <v>660</v>
      </c>
      <c r="F647" s="19" t="s">
        <v>426</v>
      </c>
      <c r="G647" s="15">
        <v>1030</v>
      </c>
      <c r="H647" s="15">
        <v>930</v>
      </c>
      <c r="I647" s="15">
        <f t="shared" si="44"/>
        <v>90.291262135922338</v>
      </c>
    </row>
    <row r="648" spans="1:9" ht="47.25" x14ac:dyDescent="0.25">
      <c r="A648" s="17" t="s">
        <v>661</v>
      </c>
      <c r="B648" s="17" t="s">
        <v>1</v>
      </c>
      <c r="C648" s="17" t="s">
        <v>62</v>
      </c>
      <c r="D648" s="17" t="s">
        <v>3</v>
      </c>
      <c r="E648" s="17" t="s">
        <v>662</v>
      </c>
      <c r="F648" s="6" t="s">
        <v>0</v>
      </c>
      <c r="G648" s="14">
        <f>G649+G650+G651+G652+G653</f>
        <v>145953.9</v>
      </c>
      <c r="H648" s="14">
        <f>H649+H650+H651+H652+H653</f>
        <v>145867.79999999999</v>
      </c>
      <c r="I648" s="14">
        <f t="shared" si="44"/>
        <v>99.941008770577554</v>
      </c>
    </row>
    <row r="649" spans="1:9" x14ac:dyDescent="0.25">
      <c r="A649" s="18" t="s">
        <v>103</v>
      </c>
      <c r="B649" s="18" t="s">
        <v>1</v>
      </c>
      <c r="C649" s="18" t="s">
        <v>62</v>
      </c>
      <c r="D649" s="18" t="s">
        <v>3</v>
      </c>
      <c r="E649" s="18" t="s">
        <v>662</v>
      </c>
      <c r="F649" s="19" t="s">
        <v>104</v>
      </c>
      <c r="G649" s="15">
        <v>15053.9</v>
      </c>
      <c r="H649" s="15">
        <v>15053.9</v>
      </c>
      <c r="I649" s="15">
        <f t="shared" si="44"/>
        <v>100</v>
      </c>
    </row>
    <row r="650" spans="1:9" ht="31.5" x14ac:dyDescent="0.25">
      <c r="A650" s="18" t="s">
        <v>22</v>
      </c>
      <c r="B650" s="18" t="s">
        <v>1</v>
      </c>
      <c r="C650" s="18" t="s">
        <v>62</v>
      </c>
      <c r="D650" s="18" t="s">
        <v>3</v>
      </c>
      <c r="E650" s="18" t="s">
        <v>662</v>
      </c>
      <c r="F650" s="19" t="s">
        <v>23</v>
      </c>
      <c r="G650" s="15">
        <v>6232.5</v>
      </c>
      <c r="H650" s="15">
        <v>6232.5</v>
      </c>
      <c r="I650" s="15">
        <f t="shared" si="44"/>
        <v>100</v>
      </c>
    </row>
    <row r="651" spans="1:9" x14ac:dyDescent="0.25">
      <c r="A651" s="18" t="s">
        <v>95</v>
      </c>
      <c r="B651" s="18" t="s">
        <v>1</v>
      </c>
      <c r="C651" s="18" t="s">
        <v>62</v>
      </c>
      <c r="D651" s="18" t="s">
        <v>3</v>
      </c>
      <c r="E651" s="18" t="s">
        <v>662</v>
      </c>
      <c r="F651" s="19" t="s">
        <v>96</v>
      </c>
      <c r="G651" s="15">
        <v>96647.5</v>
      </c>
      <c r="H651" s="15">
        <v>96561.4</v>
      </c>
      <c r="I651" s="15">
        <f t="shared" si="44"/>
        <v>99.910913370754542</v>
      </c>
    </row>
    <row r="652" spans="1:9" x14ac:dyDescent="0.25">
      <c r="A652" s="18" t="s">
        <v>425</v>
      </c>
      <c r="B652" s="18" t="s">
        <v>1</v>
      </c>
      <c r="C652" s="18" t="s">
        <v>62</v>
      </c>
      <c r="D652" s="18" t="s">
        <v>3</v>
      </c>
      <c r="E652" s="18" t="s">
        <v>662</v>
      </c>
      <c r="F652" s="19" t="s">
        <v>426</v>
      </c>
      <c r="G652" s="15">
        <v>27714.2</v>
      </c>
      <c r="H652" s="15">
        <v>27714.2</v>
      </c>
      <c r="I652" s="15">
        <f t="shared" si="44"/>
        <v>100</v>
      </c>
    </row>
    <row r="653" spans="1:9" x14ac:dyDescent="0.25">
      <c r="A653" s="18" t="s">
        <v>28</v>
      </c>
      <c r="B653" s="18" t="s">
        <v>1</v>
      </c>
      <c r="C653" s="18" t="s">
        <v>62</v>
      </c>
      <c r="D653" s="18" t="s">
        <v>3</v>
      </c>
      <c r="E653" s="18" t="s">
        <v>662</v>
      </c>
      <c r="F653" s="19" t="s">
        <v>29</v>
      </c>
      <c r="G653" s="15">
        <v>305.8</v>
      </c>
      <c r="H653" s="15">
        <v>305.8</v>
      </c>
      <c r="I653" s="15">
        <f t="shared" si="44"/>
        <v>100</v>
      </c>
    </row>
    <row r="654" spans="1:9" ht="63" x14ac:dyDescent="0.25">
      <c r="A654" s="17" t="s">
        <v>108</v>
      </c>
      <c r="B654" s="17" t="s">
        <v>1</v>
      </c>
      <c r="C654" s="17" t="s">
        <v>62</v>
      </c>
      <c r="D654" s="17" t="s">
        <v>3</v>
      </c>
      <c r="E654" s="17" t="s">
        <v>109</v>
      </c>
      <c r="F654" s="6" t="s">
        <v>0</v>
      </c>
      <c r="G654" s="14">
        <f>G655</f>
        <v>2920</v>
      </c>
      <c r="H654" s="14">
        <f>H655</f>
        <v>2760.5</v>
      </c>
      <c r="I654" s="14">
        <f t="shared" si="44"/>
        <v>94.537671232876704</v>
      </c>
    </row>
    <row r="655" spans="1:9" ht="31.5" x14ac:dyDescent="0.25">
      <c r="A655" s="17" t="s">
        <v>408</v>
      </c>
      <c r="B655" s="17" t="s">
        <v>1</v>
      </c>
      <c r="C655" s="17" t="s">
        <v>62</v>
      </c>
      <c r="D655" s="17" t="s">
        <v>3</v>
      </c>
      <c r="E655" s="17" t="s">
        <v>409</v>
      </c>
      <c r="F655" s="6" t="s">
        <v>0</v>
      </c>
      <c r="G655" s="14">
        <f>G656</f>
        <v>2920</v>
      </c>
      <c r="H655" s="14">
        <f>H656</f>
        <v>2760.5</v>
      </c>
      <c r="I655" s="14">
        <f t="shared" si="44"/>
        <v>94.537671232876704</v>
      </c>
    </row>
    <row r="656" spans="1:9" ht="47.25" x14ac:dyDescent="0.25">
      <c r="A656" s="17" t="s">
        <v>410</v>
      </c>
      <c r="B656" s="17" t="s">
        <v>1</v>
      </c>
      <c r="C656" s="17" t="s">
        <v>62</v>
      </c>
      <c r="D656" s="17" t="s">
        <v>3</v>
      </c>
      <c r="E656" s="17" t="s">
        <v>411</v>
      </c>
      <c r="F656" s="6" t="s">
        <v>0</v>
      </c>
      <c r="G656" s="14">
        <f>G657+G659</f>
        <v>2920</v>
      </c>
      <c r="H656" s="14">
        <f>H657+H659</f>
        <v>2760.5</v>
      </c>
      <c r="I656" s="14">
        <f t="shared" si="44"/>
        <v>94.537671232876704</v>
      </c>
    </row>
    <row r="657" spans="1:9" ht="47.25" x14ac:dyDescent="0.25">
      <c r="A657" s="17" t="s">
        <v>412</v>
      </c>
      <c r="B657" s="17" t="s">
        <v>1</v>
      </c>
      <c r="C657" s="17" t="s">
        <v>62</v>
      </c>
      <c r="D657" s="17" t="s">
        <v>3</v>
      </c>
      <c r="E657" s="17" t="s">
        <v>413</v>
      </c>
      <c r="F657" s="6" t="s">
        <v>0</v>
      </c>
      <c r="G657" s="14">
        <f>G658</f>
        <v>29.2</v>
      </c>
      <c r="H657" s="14">
        <f>H658</f>
        <v>29.2</v>
      </c>
      <c r="I657" s="14">
        <f t="shared" si="44"/>
        <v>100</v>
      </c>
    </row>
    <row r="658" spans="1:9" x14ac:dyDescent="0.25">
      <c r="A658" s="18" t="s">
        <v>95</v>
      </c>
      <c r="B658" s="18" t="s">
        <v>1</v>
      </c>
      <c r="C658" s="18" t="s">
        <v>62</v>
      </c>
      <c r="D658" s="18" t="s">
        <v>3</v>
      </c>
      <c r="E658" s="18" t="s">
        <v>413</v>
      </c>
      <c r="F658" s="19" t="s">
        <v>96</v>
      </c>
      <c r="G658" s="15">
        <v>29.2</v>
      </c>
      <c r="H658" s="15">
        <v>29.2</v>
      </c>
      <c r="I658" s="15">
        <f t="shared" si="44"/>
        <v>100</v>
      </c>
    </row>
    <row r="659" spans="1:9" ht="47.25" x14ac:dyDescent="0.25">
      <c r="A659" s="17" t="s">
        <v>412</v>
      </c>
      <c r="B659" s="17" t="s">
        <v>1</v>
      </c>
      <c r="C659" s="17" t="s">
        <v>62</v>
      </c>
      <c r="D659" s="17" t="s">
        <v>3</v>
      </c>
      <c r="E659" s="17" t="s">
        <v>414</v>
      </c>
      <c r="F659" s="6" t="s">
        <v>0</v>
      </c>
      <c r="G659" s="14">
        <f>G660</f>
        <v>2890.8</v>
      </c>
      <c r="H659" s="14">
        <f>H660</f>
        <v>2731.3</v>
      </c>
      <c r="I659" s="14">
        <f t="shared" si="44"/>
        <v>94.482496194824961</v>
      </c>
    </row>
    <row r="660" spans="1:9" x14ac:dyDescent="0.25">
      <c r="A660" s="18" t="s">
        <v>95</v>
      </c>
      <c r="B660" s="18" t="s">
        <v>1</v>
      </c>
      <c r="C660" s="18" t="s">
        <v>62</v>
      </c>
      <c r="D660" s="18" t="s">
        <v>3</v>
      </c>
      <c r="E660" s="18" t="s">
        <v>414</v>
      </c>
      <c r="F660" s="19" t="s">
        <v>96</v>
      </c>
      <c r="G660" s="15">
        <v>2890.8</v>
      </c>
      <c r="H660" s="15">
        <v>2731.3</v>
      </c>
      <c r="I660" s="15">
        <f t="shared" si="44"/>
        <v>94.482496194824961</v>
      </c>
    </row>
    <row r="661" spans="1:9" x14ac:dyDescent="0.25">
      <c r="A661" s="17" t="s">
        <v>663</v>
      </c>
      <c r="B661" s="17" t="s">
        <v>1</v>
      </c>
      <c r="C661" s="17" t="s">
        <v>62</v>
      </c>
      <c r="D661" s="17" t="s">
        <v>5</v>
      </c>
      <c r="E661" s="17" t="s">
        <v>0</v>
      </c>
      <c r="F661" s="6" t="s">
        <v>0</v>
      </c>
      <c r="G661" s="14">
        <f>G662</f>
        <v>131347.70000000001</v>
      </c>
      <c r="H661" s="14">
        <f>H662</f>
        <v>131347.70000000001</v>
      </c>
      <c r="I661" s="14">
        <f t="shared" si="44"/>
        <v>100</v>
      </c>
    </row>
    <row r="662" spans="1:9" x14ac:dyDescent="0.25">
      <c r="A662" s="17" t="s">
        <v>653</v>
      </c>
      <c r="B662" s="17" t="s">
        <v>1</v>
      </c>
      <c r="C662" s="17" t="s">
        <v>62</v>
      </c>
      <c r="D662" s="17" t="s">
        <v>5</v>
      </c>
      <c r="E662" s="17" t="s">
        <v>654</v>
      </c>
      <c r="F662" s="6" t="s">
        <v>0</v>
      </c>
      <c r="G662" s="14">
        <f>G663</f>
        <v>131347.70000000001</v>
      </c>
      <c r="H662" s="14">
        <f>H663</f>
        <v>131347.70000000001</v>
      </c>
      <c r="I662" s="14">
        <f t="shared" si="44"/>
        <v>100</v>
      </c>
    </row>
    <row r="663" spans="1:9" x14ac:dyDescent="0.25">
      <c r="A663" s="17" t="s">
        <v>664</v>
      </c>
      <c r="B663" s="17" t="s">
        <v>1</v>
      </c>
      <c r="C663" s="17" t="s">
        <v>62</v>
      </c>
      <c r="D663" s="17" t="s">
        <v>5</v>
      </c>
      <c r="E663" s="17" t="s">
        <v>665</v>
      </c>
      <c r="F663" s="6" t="s">
        <v>0</v>
      </c>
      <c r="G663" s="14">
        <f t="shared" ref="G663:H665" si="49">G664</f>
        <v>131347.70000000001</v>
      </c>
      <c r="H663" s="14">
        <f t="shared" si="49"/>
        <v>131347.70000000001</v>
      </c>
      <c r="I663" s="14">
        <f t="shared" ref="I663:I723" si="50">H663/G663*100</f>
        <v>100</v>
      </c>
    </row>
    <row r="664" spans="1:9" ht="31.5" x14ac:dyDescent="0.25">
      <c r="A664" s="17" t="s">
        <v>666</v>
      </c>
      <c r="B664" s="17" t="s">
        <v>1</v>
      </c>
      <c r="C664" s="17" t="s">
        <v>62</v>
      </c>
      <c r="D664" s="17" t="s">
        <v>5</v>
      </c>
      <c r="E664" s="17" t="s">
        <v>667</v>
      </c>
      <c r="F664" s="6" t="s">
        <v>0</v>
      </c>
      <c r="G664" s="14">
        <f t="shared" si="49"/>
        <v>131347.70000000001</v>
      </c>
      <c r="H664" s="14">
        <f t="shared" si="49"/>
        <v>131347.70000000001</v>
      </c>
      <c r="I664" s="14">
        <f t="shared" si="50"/>
        <v>100</v>
      </c>
    </row>
    <row r="665" spans="1:9" ht="47.25" x14ac:dyDescent="0.25">
      <c r="A665" s="17" t="s">
        <v>668</v>
      </c>
      <c r="B665" s="17" t="s">
        <v>1</v>
      </c>
      <c r="C665" s="17" t="s">
        <v>62</v>
      </c>
      <c r="D665" s="17" t="s">
        <v>5</v>
      </c>
      <c r="E665" s="17" t="s">
        <v>669</v>
      </c>
      <c r="F665" s="6" t="s">
        <v>0</v>
      </c>
      <c r="G665" s="14">
        <f t="shared" si="49"/>
        <v>131347.70000000001</v>
      </c>
      <c r="H665" s="14">
        <f t="shared" si="49"/>
        <v>131347.70000000001</v>
      </c>
      <c r="I665" s="14">
        <f t="shared" si="50"/>
        <v>100</v>
      </c>
    </row>
    <row r="666" spans="1:9" x14ac:dyDescent="0.25">
      <c r="A666" s="18" t="s">
        <v>95</v>
      </c>
      <c r="B666" s="18" t="s">
        <v>1</v>
      </c>
      <c r="C666" s="18" t="s">
        <v>62</v>
      </c>
      <c r="D666" s="18" t="s">
        <v>5</v>
      </c>
      <c r="E666" s="18" t="s">
        <v>669</v>
      </c>
      <c r="F666" s="19" t="s">
        <v>96</v>
      </c>
      <c r="G666" s="15">
        <v>131347.70000000001</v>
      </c>
      <c r="H666" s="15">
        <v>131347.70000000001</v>
      </c>
      <c r="I666" s="15">
        <f t="shared" si="50"/>
        <v>100</v>
      </c>
    </row>
    <row r="667" spans="1:9" x14ac:dyDescent="0.25">
      <c r="A667" s="17" t="s">
        <v>670</v>
      </c>
      <c r="B667" s="17" t="s">
        <v>1</v>
      </c>
      <c r="C667" s="17" t="s">
        <v>239</v>
      </c>
      <c r="D667" s="17" t="s">
        <v>0</v>
      </c>
      <c r="E667" s="17" t="s">
        <v>0</v>
      </c>
      <c r="F667" s="6" t="s">
        <v>0</v>
      </c>
      <c r="G667" s="14">
        <f>G668+G680+G694</f>
        <v>55626.2</v>
      </c>
      <c r="H667" s="14">
        <f>H668+H680+H694</f>
        <v>55625.5</v>
      </c>
      <c r="I667" s="11">
        <f t="shared" si="50"/>
        <v>99.998741600181219</v>
      </c>
    </row>
    <row r="668" spans="1:9" x14ac:dyDescent="0.25">
      <c r="A668" s="17" t="s">
        <v>671</v>
      </c>
      <c r="B668" s="17" t="s">
        <v>1</v>
      </c>
      <c r="C668" s="17" t="s">
        <v>239</v>
      </c>
      <c r="D668" s="17" t="s">
        <v>3</v>
      </c>
      <c r="E668" s="17" t="s">
        <v>0</v>
      </c>
      <c r="F668" s="6" t="s">
        <v>0</v>
      </c>
      <c r="G668" s="14">
        <f>G669</f>
        <v>33046</v>
      </c>
      <c r="H668" s="14">
        <f>H669</f>
        <v>33045.300000000003</v>
      </c>
      <c r="I668" s="11">
        <f t="shared" si="50"/>
        <v>99.997881740604015</v>
      </c>
    </row>
    <row r="669" spans="1:9" ht="63" x14ac:dyDescent="0.25">
      <c r="A669" s="17" t="s">
        <v>108</v>
      </c>
      <c r="B669" s="17" t="s">
        <v>1</v>
      </c>
      <c r="C669" s="17" t="s">
        <v>239</v>
      </c>
      <c r="D669" s="17" t="s">
        <v>3</v>
      </c>
      <c r="E669" s="17" t="s">
        <v>109</v>
      </c>
      <c r="F669" s="6" t="s">
        <v>0</v>
      </c>
      <c r="G669" s="14">
        <f>G670+G674</f>
        <v>33046</v>
      </c>
      <c r="H669" s="14">
        <f>H670+H674</f>
        <v>33045.300000000003</v>
      </c>
      <c r="I669" s="14">
        <f t="shared" si="50"/>
        <v>99.997881740604015</v>
      </c>
    </row>
    <row r="670" spans="1:9" ht="78.75" x14ac:dyDescent="0.25">
      <c r="A670" s="17" t="s">
        <v>672</v>
      </c>
      <c r="B670" s="17" t="s">
        <v>1</v>
      </c>
      <c r="C670" s="17" t="s">
        <v>239</v>
      </c>
      <c r="D670" s="17" t="s">
        <v>3</v>
      </c>
      <c r="E670" s="17" t="s">
        <v>673</v>
      </c>
      <c r="F670" s="6" t="s">
        <v>0</v>
      </c>
      <c r="G670" s="14">
        <f t="shared" ref="G670:H672" si="51">G671</f>
        <v>32546</v>
      </c>
      <c r="H670" s="14">
        <f t="shared" si="51"/>
        <v>32546</v>
      </c>
      <c r="I670" s="14">
        <f t="shared" si="50"/>
        <v>100</v>
      </c>
    </row>
    <row r="671" spans="1:9" ht="63" x14ac:dyDescent="0.25">
      <c r="A671" s="17" t="s">
        <v>674</v>
      </c>
      <c r="B671" s="17" t="s">
        <v>1</v>
      </c>
      <c r="C671" s="17" t="s">
        <v>239</v>
      </c>
      <c r="D671" s="17" t="s">
        <v>3</v>
      </c>
      <c r="E671" s="17" t="s">
        <v>675</v>
      </c>
      <c r="F671" s="6" t="s">
        <v>0</v>
      </c>
      <c r="G671" s="14">
        <f t="shared" si="51"/>
        <v>32546</v>
      </c>
      <c r="H671" s="14">
        <f t="shared" si="51"/>
        <v>32546</v>
      </c>
      <c r="I671" s="14">
        <f t="shared" si="50"/>
        <v>100</v>
      </c>
    </row>
    <row r="672" spans="1:9" ht="189" x14ac:dyDescent="0.25">
      <c r="A672" s="17" t="s">
        <v>676</v>
      </c>
      <c r="B672" s="17" t="s">
        <v>1</v>
      </c>
      <c r="C672" s="17" t="s">
        <v>239</v>
      </c>
      <c r="D672" s="17" t="s">
        <v>3</v>
      </c>
      <c r="E672" s="17" t="s">
        <v>677</v>
      </c>
      <c r="F672" s="6" t="s">
        <v>0</v>
      </c>
      <c r="G672" s="14">
        <f t="shared" si="51"/>
        <v>32546</v>
      </c>
      <c r="H672" s="14">
        <f t="shared" si="51"/>
        <v>32546</v>
      </c>
      <c r="I672" s="14">
        <f t="shared" si="50"/>
        <v>100</v>
      </c>
    </row>
    <row r="673" spans="1:9" ht="31.5" x14ac:dyDescent="0.25">
      <c r="A673" s="18" t="s">
        <v>22</v>
      </c>
      <c r="B673" s="18" t="s">
        <v>1</v>
      </c>
      <c r="C673" s="18" t="s">
        <v>239</v>
      </c>
      <c r="D673" s="18" t="s">
        <v>3</v>
      </c>
      <c r="E673" s="18" t="s">
        <v>677</v>
      </c>
      <c r="F673" s="19" t="s">
        <v>23</v>
      </c>
      <c r="G673" s="15">
        <v>32546</v>
      </c>
      <c r="H673" s="15">
        <v>32546</v>
      </c>
      <c r="I673" s="15">
        <f t="shared" si="50"/>
        <v>100</v>
      </c>
    </row>
    <row r="674" spans="1:9" ht="31.5" x14ac:dyDescent="0.25">
      <c r="A674" s="17" t="s">
        <v>408</v>
      </c>
      <c r="B674" s="17" t="s">
        <v>1</v>
      </c>
      <c r="C674" s="17" t="s">
        <v>239</v>
      </c>
      <c r="D674" s="17" t="s">
        <v>3</v>
      </c>
      <c r="E674" s="17" t="s">
        <v>409</v>
      </c>
      <c r="F674" s="6" t="s">
        <v>0</v>
      </c>
      <c r="G674" s="14">
        <f>G675</f>
        <v>500</v>
      </c>
      <c r="H674" s="14">
        <f>H675</f>
        <v>499.3</v>
      </c>
      <c r="I674" s="14">
        <f t="shared" si="50"/>
        <v>99.86</v>
      </c>
    </row>
    <row r="675" spans="1:9" ht="47.25" x14ac:dyDescent="0.25">
      <c r="A675" s="17" t="s">
        <v>410</v>
      </c>
      <c r="B675" s="17" t="s">
        <v>1</v>
      </c>
      <c r="C675" s="17" t="s">
        <v>239</v>
      </c>
      <c r="D675" s="17" t="s">
        <v>3</v>
      </c>
      <c r="E675" s="17" t="s">
        <v>411</v>
      </c>
      <c r="F675" s="6" t="s">
        <v>0</v>
      </c>
      <c r="G675" s="14">
        <f>G676+G678</f>
        <v>500</v>
      </c>
      <c r="H675" s="14">
        <f>H676+H678</f>
        <v>499.3</v>
      </c>
      <c r="I675" s="14">
        <f t="shared" si="50"/>
        <v>99.86</v>
      </c>
    </row>
    <row r="676" spans="1:9" ht="47.25" x14ac:dyDescent="0.25">
      <c r="A676" s="17" t="s">
        <v>412</v>
      </c>
      <c r="B676" s="17" t="s">
        <v>1</v>
      </c>
      <c r="C676" s="17" t="s">
        <v>239</v>
      </c>
      <c r="D676" s="17" t="s">
        <v>3</v>
      </c>
      <c r="E676" s="17" t="s">
        <v>413</v>
      </c>
      <c r="F676" s="6" t="s">
        <v>0</v>
      </c>
      <c r="G676" s="14">
        <f>G677</f>
        <v>5</v>
      </c>
      <c r="H676" s="14">
        <f>H677</f>
        <v>5</v>
      </c>
      <c r="I676" s="14">
        <f t="shared" si="50"/>
        <v>100</v>
      </c>
    </row>
    <row r="677" spans="1:9" x14ac:dyDescent="0.25">
      <c r="A677" s="18" t="s">
        <v>425</v>
      </c>
      <c r="B677" s="18" t="s">
        <v>1</v>
      </c>
      <c r="C677" s="18" t="s">
        <v>239</v>
      </c>
      <c r="D677" s="18" t="s">
        <v>3</v>
      </c>
      <c r="E677" s="18" t="s">
        <v>413</v>
      </c>
      <c r="F677" s="19" t="s">
        <v>426</v>
      </c>
      <c r="G677" s="15">
        <v>5</v>
      </c>
      <c r="H677" s="15">
        <v>5</v>
      </c>
      <c r="I677" s="15">
        <f t="shared" si="50"/>
        <v>100</v>
      </c>
    </row>
    <row r="678" spans="1:9" ht="47.25" x14ac:dyDescent="0.25">
      <c r="A678" s="17" t="s">
        <v>412</v>
      </c>
      <c r="B678" s="17" t="s">
        <v>1</v>
      </c>
      <c r="C678" s="17" t="s">
        <v>239</v>
      </c>
      <c r="D678" s="17" t="s">
        <v>3</v>
      </c>
      <c r="E678" s="17" t="s">
        <v>414</v>
      </c>
      <c r="F678" s="6" t="s">
        <v>0</v>
      </c>
      <c r="G678" s="14">
        <f>G679</f>
        <v>495</v>
      </c>
      <c r="H678" s="14">
        <f>H679</f>
        <v>494.3</v>
      </c>
      <c r="I678" s="14">
        <f t="shared" si="50"/>
        <v>99.858585858585855</v>
      </c>
    </row>
    <row r="679" spans="1:9" x14ac:dyDescent="0.25">
      <c r="A679" s="18" t="s">
        <v>425</v>
      </c>
      <c r="B679" s="18" t="s">
        <v>1</v>
      </c>
      <c r="C679" s="18" t="s">
        <v>239</v>
      </c>
      <c r="D679" s="18" t="s">
        <v>3</v>
      </c>
      <c r="E679" s="18" t="s">
        <v>414</v>
      </c>
      <c r="F679" s="19" t="s">
        <v>426</v>
      </c>
      <c r="G679" s="15">
        <v>495</v>
      </c>
      <c r="H679" s="15">
        <v>494.3</v>
      </c>
      <c r="I679" s="15">
        <f t="shared" si="50"/>
        <v>99.858585858585855</v>
      </c>
    </row>
    <row r="680" spans="1:9" x14ac:dyDescent="0.25">
      <c r="A680" s="17" t="s">
        <v>678</v>
      </c>
      <c r="B680" s="17" t="s">
        <v>1</v>
      </c>
      <c r="C680" s="17" t="s">
        <v>239</v>
      </c>
      <c r="D680" s="17" t="s">
        <v>5</v>
      </c>
      <c r="E680" s="17" t="s">
        <v>0</v>
      </c>
      <c r="F680" s="6" t="s">
        <v>0</v>
      </c>
      <c r="G680" s="14">
        <f>G681</f>
        <v>19554</v>
      </c>
      <c r="H680" s="14">
        <f>H681</f>
        <v>19554</v>
      </c>
      <c r="I680" s="11">
        <f t="shared" si="50"/>
        <v>100</v>
      </c>
    </row>
    <row r="681" spans="1:9" ht="63" x14ac:dyDescent="0.25">
      <c r="A681" s="17" t="s">
        <v>108</v>
      </c>
      <c r="B681" s="17" t="s">
        <v>1</v>
      </c>
      <c r="C681" s="17" t="s">
        <v>239</v>
      </c>
      <c r="D681" s="17" t="s">
        <v>5</v>
      </c>
      <c r="E681" s="17" t="s">
        <v>109</v>
      </c>
      <c r="F681" s="6" t="s">
        <v>0</v>
      </c>
      <c r="G681" s="14">
        <f>G682+G688</f>
        <v>19554</v>
      </c>
      <c r="H681" s="14">
        <f>H682+H688</f>
        <v>19554</v>
      </c>
      <c r="I681" s="14">
        <f t="shared" si="50"/>
        <v>100</v>
      </c>
    </row>
    <row r="682" spans="1:9" ht="78.75" x14ac:dyDescent="0.25">
      <c r="A682" s="17" t="s">
        <v>672</v>
      </c>
      <c r="B682" s="17" t="s">
        <v>1</v>
      </c>
      <c r="C682" s="17" t="s">
        <v>239</v>
      </c>
      <c r="D682" s="17" t="s">
        <v>5</v>
      </c>
      <c r="E682" s="17" t="s">
        <v>673</v>
      </c>
      <c r="F682" s="6" t="s">
        <v>0</v>
      </c>
      <c r="G682" s="14">
        <f>G683</f>
        <v>19454</v>
      </c>
      <c r="H682" s="14">
        <f>H683</f>
        <v>19454</v>
      </c>
      <c r="I682" s="14">
        <f t="shared" si="50"/>
        <v>100</v>
      </c>
    </row>
    <row r="683" spans="1:9" ht="63" x14ac:dyDescent="0.25">
      <c r="A683" s="17" t="s">
        <v>674</v>
      </c>
      <c r="B683" s="17" t="s">
        <v>1</v>
      </c>
      <c r="C683" s="17" t="s">
        <v>239</v>
      </c>
      <c r="D683" s="17" t="s">
        <v>5</v>
      </c>
      <c r="E683" s="17" t="s">
        <v>675</v>
      </c>
      <c r="F683" s="6" t="s">
        <v>0</v>
      </c>
      <c r="G683" s="14">
        <f>G684+G686</f>
        <v>19454</v>
      </c>
      <c r="H683" s="14">
        <f>H684+H686</f>
        <v>19454</v>
      </c>
      <c r="I683" s="14">
        <f t="shared" si="50"/>
        <v>100</v>
      </c>
    </row>
    <row r="684" spans="1:9" ht="189" x14ac:dyDescent="0.25">
      <c r="A684" s="17" t="s">
        <v>676</v>
      </c>
      <c r="B684" s="17" t="s">
        <v>1</v>
      </c>
      <c r="C684" s="17" t="s">
        <v>239</v>
      </c>
      <c r="D684" s="17" t="s">
        <v>5</v>
      </c>
      <c r="E684" s="17" t="s">
        <v>677</v>
      </c>
      <c r="F684" s="6" t="s">
        <v>0</v>
      </c>
      <c r="G684" s="14">
        <f>G685</f>
        <v>2454</v>
      </c>
      <c r="H684" s="14">
        <f>H685</f>
        <v>2454</v>
      </c>
      <c r="I684" s="14">
        <f t="shared" si="50"/>
        <v>100</v>
      </c>
    </row>
    <row r="685" spans="1:9" ht="31.5" x14ac:dyDescent="0.25">
      <c r="A685" s="18" t="s">
        <v>22</v>
      </c>
      <c r="B685" s="18" t="s">
        <v>1</v>
      </c>
      <c r="C685" s="18" t="s">
        <v>239</v>
      </c>
      <c r="D685" s="18" t="s">
        <v>5</v>
      </c>
      <c r="E685" s="18" t="s">
        <v>677</v>
      </c>
      <c r="F685" s="19" t="s">
        <v>23</v>
      </c>
      <c r="G685" s="15">
        <v>2454</v>
      </c>
      <c r="H685" s="15">
        <v>2454</v>
      </c>
      <c r="I685" s="15">
        <f t="shared" si="50"/>
        <v>100</v>
      </c>
    </row>
    <row r="686" spans="1:9" ht="47.25" x14ac:dyDescent="0.25">
      <c r="A686" s="17" t="s">
        <v>679</v>
      </c>
      <c r="B686" s="17" t="s">
        <v>1</v>
      </c>
      <c r="C686" s="17" t="s">
        <v>239</v>
      </c>
      <c r="D686" s="17" t="s">
        <v>5</v>
      </c>
      <c r="E686" s="17" t="s">
        <v>680</v>
      </c>
      <c r="F686" s="6" t="s">
        <v>0</v>
      </c>
      <c r="G686" s="14">
        <f>G687</f>
        <v>17000</v>
      </c>
      <c r="H686" s="14">
        <f>H687</f>
        <v>17000</v>
      </c>
      <c r="I686" s="14">
        <f t="shared" si="50"/>
        <v>100</v>
      </c>
    </row>
    <row r="687" spans="1:9" x14ac:dyDescent="0.25">
      <c r="A687" s="18" t="s">
        <v>425</v>
      </c>
      <c r="B687" s="18" t="s">
        <v>1</v>
      </c>
      <c r="C687" s="18" t="s">
        <v>239</v>
      </c>
      <c r="D687" s="18" t="s">
        <v>5</v>
      </c>
      <c r="E687" s="18" t="s">
        <v>680</v>
      </c>
      <c r="F687" s="19" t="s">
        <v>426</v>
      </c>
      <c r="G687" s="15">
        <v>17000</v>
      </c>
      <c r="H687" s="15">
        <v>17000</v>
      </c>
      <c r="I687" s="15">
        <f t="shared" si="50"/>
        <v>100</v>
      </c>
    </row>
    <row r="688" spans="1:9" ht="31.5" x14ac:dyDescent="0.25">
      <c r="A688" s="17" t="s">
        <v>408</v>
      </c>
      <c r="B688" s="17" t="s">
        <v>1</v>
      </c>
      <c r="C688" s="17" t="s">
        <v>239</v>
      </c>
      <c r="D688" s="17" t="s">
        <v>5</v>
      </c>
      <c r="E688" s="17" t="s">
        <v>409</v>
      </c>
      <c r="F688" s="6" t="s">
        <v>0</v>
      </c>
      <c r="G688" s="14">
        <f>G689</f>
        <v>100</v>
      </c>
      <c r="H688" s="14">
        <f>H689</f>
        <v>100</v>
      </c>
      <c r="I688" s="14">
        <f t="shared" si="50"/>
        <v>100</v>
      </c>
    </row>
    <row r="689" spans="1:9" ht="47.25" x14ac:dyDescent="0.25">
      <c r="A689" s="17" t="s">
        <v>410</v>
      </c>
      <c r="B689" s="17" t="s">
        <v>1</v>
      </c>
      <c r="C689" s="17" t="s">
        <v>239</v>
      </c>
      <c r="D689" s="17" t="s">
        <v>5</v>
      </c>
      <c r="E689" s="17" t="s">
        <v>411</v>
      </c>
      <c r="F689" s="6" t="s">
        <v>0</v>
      </c>
      <c r="G689" s="14">
        <f>G690+G692</f>
        <v>100</v>
      </c>
      <c r="H689" s="14">
        <f>H690+H692</f>
        <v>100</v>
      </c>
      <c r="I689" s="14">
        <f t="shared" si="50"/>
        <v>100</v>
      </c>
    </row>
    <row r="690" spans="1:9" ht="47.25" x14ac:dyDescent="0.25">
      <c r="A690" s="17" t="s">
        <v>412</v>
      </c>
      <c r="B690" s="17" t="s">
        <v>1</v>
      </c>
      <c r="C690" s="17" t="s">
        <v>239</v>
      </c>
      <c r="D690" s="17" t="s">
        <v>5</v>
      </c>
      <c r="E690" s="17" t="s">
        <v>413</v>
      </c>
      <c r="F690" s="6" t="s">
        <v>0</v>
      </c>
      <c r="G690" s="14">
        <f>G691</f>
        <v>1</v>
      </c>
      <c r="H690" s="14">
        <f>H691</f>
        <v>1</v>
      </c>
      <c r="I690" s="14">
        <f t="shared" si="50"/>
        <v>100</v>
      </c>
    </row>
    <row r="691" spans="1:9" x14ac:dyDescent="0.25">
      <c r="A691" s="18" t="s">
        <v>425</v>
      </c>
      <c r="B691" s="18" t="s">
        <v>1</v>
      </c>
      <c r="C691" s="18" t="s">
        <v>239</v>
      </c>
      <c r="D691" s="18" t="s">
        <v>5</v>
      </c>
      <c r="E691" s="18" t="s">
        <v>413</v>
      </c>
      <c r="F691" s="19" t="s">
        <v>426</v>
      </c>
      <c r="G691" s="15">
        <v>1</v>
      </c>
      <c r="H691" s="15">
        <v>1</v>
      </c>
      <c r="I691" s="15">
        <f t="shared" si="50"/>
        <v>100</v>
      </c>
    </row>
    <row r="692" spans="1:9" ht="47.25" x14ac:dyDescent="0.25">
      <c r="A692" s="17" t="s">
        <v>412</v>
      </c>
      <c r="B692" s="17" t="s">
        <v>1</v>
      </c>
      <c r="C692" s="17" t="s">
        <v>239</v>
      </c>
      <c r="D692" s="17" t="s">
        <v>5</v>
      </c>
      <c r="E692" s="17" t="s">
        <v>414</v>
      </c>
      <c r="F692" s="6" t="s">
        <v>0</v>
      </c>
      <c r="G692" s="14">
        <f>G693</f>
        <v>99</v>
      </c>
      <c r="H692" s="14">
        <f>H693</f>
        <v>99</v>
      </c>
      <c r="I692" s="14">
        <f t="shared" si="50"/>
        <v>100</v>
      </c>
    </row>
    <row r="693" spans="1:9" x14ac:dyDescent="0.25">
      <c r="A693" s="18" t="s">
        <v>425</v>
      </c>
      <c r="B693" s="18" t="s">
        <v>1</v>
      </c>
      <c r="C693" s="18" t="s">
        <v>239</v>
      </c>
      <c r="D693" s="18" t="s">
        <v>5</v>
      </c>
      <c r="E693" s="18" t="s">
        <v>414</v>
      </c>
      <c r="F693" s="19" t="s">
        <v>426</v>
      </c>
      <c r="G693" s="15">
        <v>99</v>
      </c>
      <c r="H693" s="15">
        <v>99</v>
      </c>
      <c r="I693" s="15">
        <f t="shared" si="50"/>
        <v>100</v>
      </c>
    </row>
    <row r="694" spans="1:9" ht="31.5" x14ac:dyDescent="0.25">
      <c r="A694" s="17" t="s">
        <v>681</v>
      </c>
      <c r="B694" s="17" t="s">
        <v>1</v>
      </c>
      <c r="C694" s="17" t="s">
        <v>239</v>
      </c>
      <c r="D694" s="17" t="s">
        <v>31</v>
      </c>
      <c r="E694" s="17" t="s">
        <v>0</v>
      </c>
      <c r="F694" s="6" t="s">
        <v>0</v>
      </c>
      <c r="G694" s="14">
        <f>G695</f>
        <v>3026.2</v>
      </c>
      <c r="H694" s="14">
        <f>H695</f>
        <v>3026.2</v>
      </c>
      <c r="I694" s="11">
        <f t="shared" si="50"/>
        <v>100</v>
      </c>
    </row>
    <row r="695" spans="1:9" ht="63" x14ac:dyDescent="0.25">
      <c r="A695" s="17" t="s">
        <v>108</v>
      </c>
      <c r="B695" s="17" t="s">
        <v>1</v>
      </c>
      <c r="C695" s="17" t="s">
        <v>239</v>
      </c>
      <c r="D695" s="17" t="s">
        <v>31</v>
      </c>
      <c r="E695" s="17" t="s">
        <v>109</v>
      </c>
      <c r="F695" s="6" t="s">
        <v>0</v>
      </c>
      <c r="G695" s="14">
        <f>G696</f>
        <v>3026.2</v>
      </c>
      <c r="H695" s="14">
        <f>H696</f>
        <v>3026.2</v>
      </c>
      <c r="I695" s="14">
        <f t="shared" si="50"/>
        <v>100</v>
      </c>
    </row>
    <row r="696" spans="1:9" ht="78.75" x14ac:dyDescent="0.25">
      <c r="A696" s="17" t="s">
        <v>672</v>
      </c>
      <c r="B696" s="17" t="s">
        <v>1</v>
      </c>
      <c r="C696" s="17" t="s">
        <v>239</v>
      </c>
      <c r="D696" s="17" t="s">
        <v>31</v>
      </c>
      <c r="E696" s="17" t="s">
        <v>673</v>
      </c>
      <c r="F696" s="6" t="s">
        <v>0</v>
      </c>
      <c r="G696" s="14">
        <f>G697+G700</f>
        <v>3026.2</v>
      </c>
      <c r="H696" s="14">
        <f>H697+H700</f>
        <v>3026.2</v>
      </c>
      <c r="I696" s="14">
        <f t="shared" si="50"/>
        <v>100</v>
      </c>
    </row>
    <row r="697" spans="1:9" ht="63" x14ac:dyDescent="0.25">
      <c r="A697" s="17" t="s">
        <v>674</v>
      </c>
      <c r="B697" s="17" t="s">
        <v>1</v>
      </c>
      <c r="C697" s="17" t="s">
        <v>239</v>
      </c>
      <c r="D697" s="17" t="s">
        <v>31</v>
      </c>
      <c r="E697" s="17" t="s">
        <v>675</v>
      </c>
      <c r="F697" s="6" t="s">
        <v>0</v>
      </c>
      <c r="G697" s="14">
        <f>G698</f>
        <v>1826.2</v>
      </c>
      <c r="H697" s="14">
        <f>H698</f>
        <v>1826.2</v>
      </c>
      <c r="I697" s="14">
        <f t="shared" si="50"/>
        <v>100</v>
      </c>
    </row>
    <row r="698" spans="1:9" ht="189" x14ac:dyDescent="0.25">
      <c r="A698" s="17" t="s">
        <v>676</v>
      </c>
      <c r="B698" s="17" t="s">
        <v>1</v>
      </c>
      <c r="C698" s="17" t="s">
        <v>239</v>
      </c>
      <c r="D698" s="17" t="s">
        <v>31</v>
      </c>
      <c r="E698" s="17" t="s">
        <v>677</v>
      </c>
      <c r="F698" s="6" t="s">
        <v>0</v>
      </c>
      <c r="G698" s="14">
        <f>G699</f>
        <v>1826.2</v>
      </c>
      <c r="H698" s="14">
        <f>H699</f>
        <v>1826.2</v>
      </c>
      <c r="I698" s="14">
        <f t="shared" si="50"/>
        <v>100</v>
      </c>
    </row>
    <row r="699" spans="1:9" ht="31.5" x14ac:dyDescent="0.25">
      <c r="A699" s="18" t="s">
        <v>22</v>
      </c>
      <c r="B699" s="18" t="s">
        <v>1</v>
      </c>
      <c r="C699" s="18" t="s">
        <v>239</v>
      </c>
      <c r="D699" s="18" t="s">
        <v>31</v>
      </c>
      <c r="E699" s="18" t="s">
        <v>677</v>
      </c>
      <c r="F699" s="19" t="s">
        <v>23</v>
      </c>
      <c r="G699" s="15">
        <v>1826.2</v>
      </c>
      <c r="H699" s="15">
        <v>1826.2</v>
      </c>
      <c r="I699" s="15">
        <f t="shared" si="50"/>
        <v>100</v>
      </c>
    </row>
    <row r="700" spans="1:9" ht="110.25" x14ac:dyDescent="0.25">
      <c r="A700" s="17" t="s">
        <v>682</v>
      </c>
      <c r="B700" s="17" t="s">
        <v>1</v>
      </c>
      <c r="C700" s="17" t="s">
        <v>239</v>
      </c>
      <c r="D700" s="17" t="s">
        <v>31</v>
      </c>
      <c r="E700" s="17" t="s">
        <v>683</v>
      </c>
      <c r="F700" s="6" t="s">
        <v>0</v>
      </c>
      <c r="G700" s="14">
        <f>G701</f>
        <v>1200</v>
      </c>
      <c r="H700" s="14">
        <f>H701</f>
        <v>1200</v>
      </c>
      <c r="I700" s="14">
        <f t="shared" si="50"/>
        <v>100</v>
      </c>
    </row>
    <row r="701" spans="1:9" ht="189" x14ac:dyDescent="0.25">
      <c r="A701" s="17" t="s">
        <v>676</v>
      </c>
      <c r="B701" s="17" t="s">
        <v>1</v>
      </c>
      <c r="C701" s="17" t="s">
        <v>239</v>
      </c>
      <c r="D701" s="17" t="s">
        <v>31</v>
      </c>
      <c r="E701" s="17" t="s">
        <v>684</v>
      </c>
      <c r="F701" s="6" t="s">
        <v>0</v>
      </c>
      <c r="G701" s="14">
        <f>G702</f>
        <v>1200</v>
      </c>
      <c r="H701" s="14">
        <f>H702</f>
        <v>1200</v>
      </c>
      <c r="I701" s="14">
        <f t="shared" si="50"/>
        <v>100</v>
      </c>
    </row>
    <row r="702" spans="1:9" ht="31.5" x14ac:dyDescent="0.25">
      <c r="A702" s="18" t="s">
        <v>22</v>
      </c>
      <c r="B702" s="18" t="s">
        <v>1</v>
      </c>
      <c r="C702" s="18" t="s">
        <v>239</v>
      </c>
      <c r="D702" s="18" t="s">
        <v>31</v>
      </c>
      <c r="E702" s="18" t="s">
        <v>684</v>
      </c>
      <c r="F702" s="19" t="s">
        <v>23</v>
      </c>
      <c r="G702" s="15">
        <v>1200</v>
      </c>
      <c r="H702" s="15">
        <v>1200</v>
      </c>
      <c r="I702" s="15">
        <f t="shared" si="50"/>
        <v>100</v>
      </c>
    </row>
    <row r="703" spans="1:9" ht="37.5" x14ac:dyDescent="0.25">
      <c r="A703" s="16" t="s">
        <v>818</v>
      </c>
      <c r="B703" s="17" t="s">
        <v>685</v>
      </c>
      <c r="C703" s="17" t="s">
        <v>0</v>
      </c>
      <c r="D703" s="17" t="s">
        <v>0</v>
      </c>
      <c r="E703" s="17" t="s">
        <v>0</v>
      </c>
      <c r="F703" s="6" t="s">
        <v>0</v>
      </c>
      <c r="G703" s="14">
        <f t="shared" ref="G703:H705" si="52">G704</f>
        <v>9376.5</v>
      </c>
      <c r="H703" s="14">
        <f t="shared" si="52"/>
        <v>9376.5</v>
      </c>
      <c r="I703" s="14">
        <f t="shared" si="50"/>
        <v>100</v>
      </c>
    </row>
    <row r="704" spans="1:9" x14ac:dyDescent="0.25">
      <c r="A704" s="17" t="s">
        <v>2</v>
      </c>
      <c r="B704" s="17" t="s">
        <v>685</v>
      </c>
      <c r="C704" s="17" t="s">
        <v>3</v>
      </c>
      <c r="D704" s="17" t="s">
        <v>0</v>
      </c>
      <c r="E704" s="17" t="s">
        <v>0</v>
      </c>
      <c r="F704" s="6" t="s">
        <v>0</v>
      </c>
      <c r="G704" s="14">
        <f t="shared" si="52"/>
        <v>9376.5</v>
      </c>
      <c r="H704" s="14">
        <f t="shared" si="52"/>
        <v>9376.5</v>
      </c>
      <c r="I704" s="14">
        <f t="shared" si="50"/>
        <v>100</v>
      </c>
    </row>
    <row r="705" spans="1:9" ht="63" x14ac:dyDescent="0.25">
      <c r="A705" s="17" t="s">
        <v>16</v>
      </c>
      <c r="B705" s="17" t="s">
        <v>685</v>
      </c>
      <c r="C705" s="17" t="s">
        <v>3</v>
      </c>
      <c r="D705" s="17" t="s">
        <v>17</v>
      </c>
      <c r="E705" s="17" t="s">
        <v>0</v>
      </c>
      <c r="F705" s="6" t="s">
        <v>0</v>
      </c>
      <c r="G705" s="14">
        <f t="shared" si="52"/>
        <v>9376.5</v>
      </c>
      <c r="H705" s="14">
        <f t="shared" si="52"/>
        <v>9376.5</v>
      </c>
      <c r="I705" s="14">
        <f t="shared" si="50"/>
        <v>100</v>
      </c>
    </row>
    <row r="706" spans="1:9" ht="31.5" x14ac:dyDescent="0.25">
      <c r="A706" s="17" t="s">
        <v>18</v>
      </c>
      <c r="B706" s="17" t="s">
        <v>685</v>
      </c>
      <c r="C706" s="17" t="s">
        <v>3</v>
      </c>
      <c r="D706" s="17" t="s">
        <v>17</v>
      </c>
      <c r="E706" s="17" t="s">
        <v>19</v>
      </c>
      <c r="F706" s="6" t="s">
        <v>0</v>
      </c>
      <c r="G706" s="14">
        <f>G707+G709</f>
        <v>9376.5</v>
      </c>
      <c r="H706" s="14">
        <f>H707+H709</f>
        <v>9376.5</v>
      </c>
      <c r="I706" s="14">
        <f t="shared" si="50"/>
        <v>100</v>
      </c>
    </row>
    <row r="707" spans="1:9" ht="31.5" x14ac:dyDescent="0.25">
      <c r="A707" s="17" t="s">
        <v>686</v>
      </c>
      <c r="B707" s="17" t="s">
        <v>685</v>
      </c>
      <c r="C707" s="17" t="s">
        <v>3</v>
      </c>
      <c r="D707" s="17" t="s">
        <v>17</v>
      </c>
      <c r="E707" s="17" t="s">
        <v>687</v>
      </c>
      <c r="F707" s="6" t="s">
        <v>0</v>
      </c>
      <c r="G707" s="14">
        <f>G708</f>
        <v>2899.1</v>
      </c>
      <c r="H707" s="14">
        <f>H708</f>
        <v>2899.1</v>
      </c>
      <c r="I707" s="14">
        <f t="shared" si="50"/>
        <v>100</v>
      </c>
    </row>
    <row r="708" spans="1:9" ht="31.5" x14ac:dyDescent="0.25">
      <c r="A708" s="18" t="s">
        <v>14</v>
      </c>
      <c r="B708" s="18" t="s">
        <v>685</v>
      </c>
      <c r="C708" s="18" t="s">
        <v>3</v>
      </c>
      <c r="D708" s="18" t="s">
        <v>17</v>
      </c>
      <c r="E708" s="18" t="s">
        <v>687</v>
      </c>
      <c r="F708" s="19" t="s">
        <v>15</v>
      </c>
      <c r="G708" s="15">
        <v>2899.1</v>
      </c>
      <c r="H708" s="15">
        <v>2899.1</v>
      </c>
      <c r="I708" s="15">
        <f t="shared" si="50"/>
        <v>100</v>
      </c>
    </row>
    <row r="709" spans="1:9" ht="31.5" x14ac:dyDescent="0.25">
      <c r="A709" s="17" t="s">
        <v>20</v>
      </c>
      <c r="B709" s="17" t="s">
        <v>685</v>
      </c>
      <c r="C709" s="17" t="s">
        <v>3</v>
      </c>
      <c r="D709" s="17" t="s">
        <v>17</v>
      </c>
      <c r="E709" s="17" t="s">
        <v>21</v>
      </c>
      <c r="F709" s="6" t="s">
        <v>0</v>
      </c>
      <c r="G709" s="14">
        <f>G710+G711</f>
        <v>6477.4</v>
      </c>
      <c r="H709" s="14">
        <f>H710+H711</f>
        <v>6477.4</v>
      </c>
      <c r="I709" s="14">
        <f t="shared" si="50"/>
        <v>100</v>
      </c>
    </row>
    <row r="710" spans="1:9" ht="31.5" x14ac:dyDescent="0.25">
      <c r="A710" s="18" t="s">
        <v>14</v>
      </c>
      <c r="B710" s="18" t="s">
        <v>685</v>
      </c>
      <c r="C710" s="18" t="s">
        <v>3</v>
      </c>
      <c r="D710" s="18" t="s">
        <v>17</v>
      </c>
      <c r="E710" s="18" t="s">
        <v>21</v>
      </c>
      <c r="F710" s="19" t="s">
        <v>15</v>
      </c>
      <c r="G710" s="15">
        <v>6122.4</v>
      </c>
      <c r="H710" s="15">
        <v>6122.4</v>
      </c>
      <c r="I710" s="15">
        <f t="shared" si="50"/>
        <v>100</v>
      </c>
    </row>
    <row r="711" spans="1:9" ht="31.5" x14ac:dyDescent="0.25">
      <c r="A711" s="18" t="s">
        <v>22</v>
      </c>
      <c r="B711" s="18" t="s">
        <v>685</v>
      </c>
      <c r="C711" s="18" t="s">
        <v>3</v>
      </c>
      <c r="D711" s="18" t="s">
        <v>17</v>
      </c>
      <c r="E711" s="18" t="s">
        <v>21</v>
      </c>
      <c r="F711" s="19" t="s">
        <v>23</v>
      </c>
      <c r="G711" s="15">
        <v>355</v>
      </c>
      <c r="H711" s="15">
        <v>355</v>
      </c>
      <c r="I711" s="15">
        <f t="shared" si="50"/>
        <v>100</v>
      </c>
    </row>
    <row r="712" spans="1:9" ht="37.5" x14ac:dyDescent="0.25">
      <c r="A712" s="16" t="s">
        <v>820</v>
      </c>
      <c r="B712" s="17" t="s">
        <v>688</v>
      </c>
      <c r="C712" s="17" t="s">
        <v>0</v>
      </c>
      <c r="D712" s="17" t="s">
        <v>0</v>
      </c>
      <c r="E712" s="17" t="s">
        <v>0</v>
      </c>
      <c r="F712" s="6" t="s">
        <v>0</v>
      </c>
      <c r="G712" s="14">
        <f t="shared" ref="G712:H714" si="53">G713</f>
        <v>13422.9</v>
      </c>
      <c r="H712" s="14">
        <f t="shared" si="53"/>
        <v>12992.3</v>
      </c>
      <c r="I712" s="14">
        <f t="shared" si="50"/>
        <v>96.792049408101079</v>
      </c>
    </row>
    <row r="713" spans="1:9" x14ac:dyDescent="0.25">
      <c r="A713" s="17" t="s">
        <v>2</v>
      </c>
      <c r="B713" s="17" t="s">
        <v>688</v>
      </c>
      <c r="C713" s="17" t="s">
        <v>3</v>
      </c>
      <c r="D713" s="17" t="s">
        <v>0</v>
      </c>
      <c r="E713" s="17" t="s">
        <v>0</v>
      </c>
      <c r="F713" s="6" t="s">
        <v>0</v>
      </c>
      <c r="G713" s="14">
        <f t="shared" si="53"/>
        <v>13422.9</v>
      </c>
      <c r="H713" s="14">
        <f t="shared" si="53"/>
        <v>12992.3</v>
      </c>
      <c r="I713" s="14">
        <f t="shared" si="50"/>
        <v>96.792049408101079</v>
      </c>
    </row>
    <row r="714" spans="1:9" ht="47.25" x14ac:dyDescent="0.25">
      <c r="A714" s="17" t="s">
        <v>689</v>
      </c>
      <c r="B714" s="17" t="s">
        <v>688</v>
      </c>
      <c r="C714" s="17" t="s">
        <v>3</v>
      </c>
      <c r="D714" s="17" t="s">
        <v>455</v>
      </c>
      <c r="E714" s="17" t="s">
        <v>0</v>
      </c>
      <c r="F714" s="6" t="s">
        <v>0</v>
      </c>
      <c r="G714" s="14">
        <f t="shared" si="53"/>
        <v>13422.9</v>
      </c>
      <c r="H714" s="14">
        <f t="shared" si="53"/>
        <v>12992.3</v>
      </c>
      <c r="I714" s="14">
        <f t="shared" si="50"/>
        <v>96.792049408101079</v>
      </c>
    </row>
    <row r="715" spans="1:9" ht="31.5" x14ac:dyDescent="0.25">
      <c r="A715" s="17" t="s">
        <v>18</v>
      </c>
      <c r="B715" s="17" t="s">
        <v>688</v>
      </c>
      <c r="C715" s="17" t="s">
        <v>3</v>
      </c>
      <c r="D715" s="17" t="s">
        <v>455</v>
      </c>
      <c r="E715" s="17" t="s">
        <v>19</v>
      </c>
      <c r="F715" s="6" t="s">
        <v>0</v>
      </c>
      <c r="G715" s="14">
        <f>G716+G718</f>
        <v>13422.9</v>
      </c>
      <c r="H715" s="14">
        <f>H716+H718</f>
        <v>12992.3</v>
      </c>
      <c r="I715" s="14">
        <f t="shared" si="50"/>
        <v>96.792049408101079</v>
      </c>
    </row>
    <row r="716" spans="1:9" x14ac:dyDescent="0.25">
      <c r="A716" s="17" t="s">
        <v>690</v>
      </c>
      <c r="B716" s="17" t="s">
        <v>688</v>
      </c>
      <c r="C716" s="17" t="s">
        <v>3</v>
      </c>
      <c r="D716" s="17" t="s">
        <v>455</v>
      </c>
      <c r="E716" s="17" t="s">
        <v>691</v>
      </c>
      <c r="F716" s="6" t="s">
        <v>0</v>
      </c>
      <c r="G716" s="14">
        <f>G717</f>
        <v>2956.1</v>
      </c>
      <c r="H716" s="14">
        <f>H717</f>
        <v>2631.6</v>
      </c>
      <c r="I716" s="14">
        <f t="shared" si="50"/>
        <v>89.022698826156088</v>
      </c>
    </row>
    <row r="717" spans="1:9" ht="31.5" x14ac:dyDescent="0.25">
      <c r="A717" s="18" t="s">
        <v>14</v>
      </c>
      <c r="B717" s="18" t="s">
        <v>688</v>
      </c>
      <c r="C717" s="18" t="s">
        <v>3</v>
      </c>
      <c r="D717" s="18" t="s">
        <v>455</v>
      </c>
      <c r="E717" s="18" t="s">
        <v>691</v>
      </c>
      <c r="F717" s="19" t="s">
        <v>15</v>
      </c>
      <c r="G717" s="15">
        <v>2956.1</v>
      </c>
      <c r="H717" s="15">
        <v>2631.6</v>
      </c>
      <c r="I717" s="15">
        <f t="shared" si="50"/>
        <v>89.022698826156088</v>
      </c>
    </row>
    <row r="718" spans="1:9" ht="31.5" x14ac:dyDescent="0.25">
      <c r="A718" s="17" t="s">
        <v>692</v>
      </c>
      <c r="B718" s="17" t="s">
        <v>688</v>
      </c>
      <c r="C718" s="17" t="s">
        <v>3</v>
      </c>
      <c r="D718" s="17" t="s">
        <v>455</v>
      </c>
      <c r="E718" s="17" t="s">
        <v>693</v>
      </c>
      <c r="F718" s="6" t="s">
        <v>0</v>
      </c>
      <c r="G718" s="14">
        <f>G719+G720</f>
        <v>10466.799999999999</v>
      </c>
      <c r="H718" s="14">
        <f>H719+H720</f>
        <v>10360.699999999999</v>
      </c>
      <c r="I718" s="14">
        <f t="shared" si="50"/>
        <v>98.986318645622333</v>
      </c>
    </row>
    <row r="719" spans="1:9" ht="31.5" x14ac:dyDescent="0.25">
      <c r="A719" s="18" t="s">
        <v>14</v>
      </c>
      <c r="B719" s="18" t="s">
        <v>688</v>
      </c>
      <c r="C719" s="18" t="s">
        <v>3</v>
      </c>
      <c r="D719" s="18" t="s">
        <v>455</v>
      </c>
      <c r="E719" s="18" t="s">
        <v>693</v>
      </c>
      <c r="F719" s="19" t="s">
        <v>15</v>
      </c>
      <c r="G719" s="15">
        <v>9111.2999999999993</v>
      </c>
      <c r="H719" s="15">
        <v>9111.2999999999993</v>
      </c>
      <c r="I719" s="15">
        <f t="shared" si="50"/>
        <v>100</v>
      </c>
    </row>
    <row r="720" spans="1:9" ht="31.5" x14ac:dyDescent="0.25">
      <c r="A720" s="18" t="s">
        <v>22</v>
      </c>
      <c r="B720" s="18" t="s">
        <v>688</v>
      </c>
      <c r="C720" s="18" t="s">
        <v>3</v>
      </c>
      <c r="D720" s="18" t="s">
        <v>455</v>
      </c>
      <c r="E720" s="18" t="s">
        <v>693</v>
      </c>
      <c r="F720" s="19" t="s">
        <v>23</v>
      </c>
      <c r="G720" s="15">
        <v>1355.5</v>
      </c>
      <c r="H720" s="15">
        <v>1249.4000000000001</v>
      </c>
      <c r="I720" s="15">
        <f t="shared" si="50"/>
        <v>92.172630025820737</v>
      </c>
    </row>
    <row r="721" spans="1:9" ht="37.5" x14ac:dyDescent="0.25">
      <c r="A721" s="16" t="s">
        <v>816</v>
      </c>
      <c r="B721" s="17" t="s">
        <v>694</v>
      </c>
      <c r="C721" s="17" t="s">
        <v>0</v>
      </c>
      <c r="D721" s="17" t="s">
        <v>0</v>
      </c>
      <c r="E721" s="17" t="s">
        <v>0</v>
      </c>
      <c r="F721" s="6" t="s">
        <v>0</v>
      </c>
      <c r="G721" s="14">
        <f>G722+G742</f>
        <v>105115.6</v>
      </c>
      <c r="H721" s="14">
        <f>H722+H742</f>
        <v>85237.2</v>
      </c>
      <c r="I721" s="14">
        <f t="shared" si="50"/>
        <v>81.089010575024062</v>
      </c>
    </row>
    <row r="722" spans="1:9" x14ac:dyDescent="0.25">
      <c r="A722" s="17" t="s">
        <v>2</v>
      </c>
      <c r="B722" s="17" t="s">
        <v>694</v>
      </c>
      <c r="C722" s="17" t="s">
        <v>3</v>
      </c>
      <c r="D722" s="17" t="s">
        <v>0</v>
      </c>
      <c r="E722" s="17" t="s">
        <v>0</v>
      </c>
      <c r="F722" s="6" t="s">
        <v>0</v>
      </c>
      <c r="G722" s="14">
        <f>G723</f>
        <v>38361.300000000003</v>
      </c>
      <c r="H722" s="14">
        <f>H723</f>
        <v>36142.6</v>
      </c>
      <c r="I722" s="14">
        <f t="shared" si="50"/>
        <v>94.216306538099587</v>
      </c>
    </row>
    <row r="723" spans="1:9" ht="47.25" x14ac:dyDescent="0.25">
      <c r="A723" s="17" t="s">
        <v>689</v>
      </c>
      <c r="B723" s="17" t="s">
        <v>694</v>
      </c>
      <c r="C723" s="17" t="s">
        <v>3</v>
      </c>
      <c r="D723" s="17" t="s">
        <v>455</v>
      </c>
      <c r="E723" s="17" t="s">
        <v>0</v>
      </c>
      <c r="F723" s="6" t="s">
        <v>0</v>
      </c>
      <c r="G723" s="14">
        <f>G724+G731</f>
        <v>38361.300000000003</v>
      </c>
      <c r="H723" s="14">
        <f>H724+H731</f>
        <v>36142.6</v>
      </c>
      <c r="I723" s="14">
        <f t="shared" si="50"/>
        <v>94.216306538099587</v>
      </c>
    </row>
    <row r="724" spans="1:9" ht="31.5" x14ac:dyDescent="0.25">
      <c r="A724" s="17" t="s">
        <v>6</v>
      </c>
      <c r="B724" s="17" t="s">
        <v>694</v>
      </c>
      <c r="C724" s="17" t="s">
        <v>3</v>
      </c>
      <c r="D724" s="17" t="s">
        <v>455</v>
      </c>
      <c r="E724" s="17" t="s">
        <v>7</v>
      </c>
      <c r="F724" s="6" t="s">
        <v>0</v>
      </c>
      <c r="G724" s="14">
        <f t="shared" ref="G724:H726" si="54">G725</f>
        <v>35619.300000000003</v>
      </c>
      <c r="H724" s="14">
        <f t="shared" si="54"/>
        <v>33461.9</v>
      </c>
      <c r="I724" s="14">
        <f t="shared" ref="I724:I771" si="55">H724/G724*100</f>
        <v>93.943171258278511</v>
      </c>
    </row>
    <row r="725" spans="1:9" x14ac:dyDescent="0.25">
      <c r="A725" s="17" t="s">
        <v>8</v>
      </c>
      <c r="B725" s="17" t="s">
        <v>694</v>
      </c>
      <c r="C725" s="17" t="s">
        <v>3</v>
      </c>
      <c r="D725" s="17" t="s">
        <v>455</v>
      </c>
      <c r="E725" s="17" t="s">
        <v>9</v>
      </c>
      <c r="F725" s="6" t="s">
        <v>0</v>
      </c>
      <c r="G725" s="14">
        <f t="shared" si="54"/>
        <v>35619.300000000003</v>
      </c>
      <c r="H725" s="14">
        <f t="shared" si="54"/>
        <v>33461.9</v>
      </c>
      <c r="I725" s="14">
        <f t="shared" si="55"/>
        <v>93.943171258278511</v>
      </c>
    </row>
    <row r="726" spans="1:9" ht="47.25" x14ac:dyDescent="0.25">
      <c r="A726" s="17" t="s">
        <v>10</v>
      </c>
      <c r="B726" s="17" t="s">
        <v>694</v>
      </c>
      <c r="C726" s="17" t="s">
        <v>3</v>
      </c>
      <c r="D726" s="17" t="s">
        <v>455</v>
      </c>
      <c r="E726" s="17" t="s">
        <v>11</v>
      </c>
      <c r="F726" s="6" t="s">
        <v>0</v>
      </c>
      <c r="G726" s="14">
        <f t="shared" si="54"/>
        <v>35619.300000000003</v>
      </c>
      <c r="H726" s="14">
        <f t="shared" si="54"/>
        <v>33461.9</v>
      </c>
      <c r="I726" s="14">
        <f t="shared" si="55"/>
        <v>93.943171258278511</v>
      </c>
    </row>
    <row r="727" spans="1:9" x14ac:dyDescent="0.25">
      <c r="A727" s="17" t="s">
        <v>695</v>
      </c>
      <c r="B727" s="17" t="s">
        <v>694</v>
      </c>
      <c r="C727" s="17" t="s">
        <v>3</v>
      </c>
      <c r="D727" s="17" t="s">
        <v>455</v>
      </c>
      <c r="E727" s="17" t="s">
        <v>696</v>
      </c>
      <c r="F727" s="6" t="s">
        <v>0</v>
      </c>
      <c r="G727" s="14">
        <f>G728+G729+G730</f>
        <v>35619.300000000003</v>
      </c>
      <c r="H727" s="14">
        <f>H728+H729+H730</f>
        <v>33461.9</v>
      </c>
      <c r="I727" s="14">
        <f t="shared" si="55"/>
        <v>93.943171258278511</v>
      </c>
    </row>
    <row r="728" spans="1:9" ht="31.5" x14ac:dyDescent="0.25">
      <c r="A728" s="18" t="s">
        <v>14</v>
      </c>
      <c r="B728" s="18" t="s">
        <v>694</v>
      </c>
      <c r="C728" s="18" t="s">
        <v>3</v>
      </c>
      <c r="D728" s="18" t="s">
        <v>455</v>
      </c>
      <c r="E728" s="18" t="s">
        <v>696</v>
      </c>
      <c r="F728" s="19" t="s">
        <v>15</v>
      </c>
      <c r="G728" s="15">
        <v>34266.300000000003</v>
      </c>
      <c r="H728" s="15">
        <v>32336.3</v>
      </c>
      <c r="I728" s="15">
        <f t="shared" si="55"/>
        <v>94.367644011754976</v>
      </c>
    </row>
    <row r="729" spans="1:9" ht="31.5" x14ac:dyDescent="0.25">
      <c r="A729" s="18" t="s">
        <v>22</v>
      </c>
      <c r="B729" s="18" t="s">
        <v>694</v>
      </c>
      <c r="C729" s="18" t="s">
        <v>3</v>
      </c>
      <c r="D729" s="18" t="s">
        <v>455</v>
      </c>
      <c r="E729" s="18" t="s">
        <v>696</v>
      </c>
      <c r="F729" s="19" t="s">
        <v>23</v>
      </c>
      <c r="G729" s="15">
        <v>1308</v>
      </c>
      <c r="H729" s="15">
        <v>1080.5999999999999</v>
      </c>
      <c r="I729" s="15">
        <f t="shared" si="55"/>
        <v>82.614678899082563</v>
      </c>
    </row>
    <row r="730" spans="1:9" x14ac:dyDescent="0.25">
      <c r="A730" s="18" t="s">
        <v>28</v>
      </c>
      <c r="B730" s="18" t="s">
        <v>694</v>
      </c>
      <c r="C730" s="18" t="s">
        <v>3</v>
      </c>
      <c r="D730" s="18" t="s">
        <v>455</v>
      </c>
      <c r="E730" s="18" t="s">
        <v>696</v>
      </c>
      <c r="F730" s="19" t="s">
        <v>29</v>
      </c>
      <c r="G730" s="15">
        <v>45</v>
      </c>
      <c r="H730" s="15">
        <v>45</v>
      </c>
      <c r="I730" s="15">
        <f t="shared" si="55"/>
        <v>100</v>
      </c>
    </row>
    <row r="731" spans="1:9" ht="31.5" x14ac:dyDescent="0.25">
      <c r="A731" s="17" t="s">
        <v>45</v>
      </c>
      <c r="B731" s="17" t="s">
        <v>694</v>
      </c>
      <c r="C731" s="17" t="s">
        <v>3</v>
      </c>
      <c r="D731" s="17" t="s">
        <v>455</v>
      </c>
      <c r="E731" s="17" t="s">
        <v>46</v>
      </c>
      <c r="F731" s="6" t="s">
        <v>0</v>
      </c>
      <c r="G731" s="14">
        <f>G732</f>
        <v>2742</v>
      </c>
      <c r="H731" s="14">
        <f>H732</f>
        <v>2680.7</v>
      </c>
      <c r="I731" s="14">
        <f t="shared" si="55"/>
        <v>97.764405543398965</v>
      </c>
    </row>
    <row r="732" spans="1:9" ht="63" x14ac:dyDescent="0.25">
      <c r="A732" s="17" t="s">
        <v>47</v>
      </c>
      <c r="B732" s="17" t="s">
        <v>694</v>
      </c>
      <c r="C732" s="17" t="s">
        <v>3</v>
      </c>
      <c r="D732" s="17" t="s">
        <v>455</v>
      </c>
      <c r="E732" s="17" t="s">
        <v>48</v>
      </c>
      <c r="F732" s="6" t="s">
        <v>0</v>
      </c>
      <c r="G732" s="14">
        <f>G733+G736+G739</f>
        <v>2742</v>
      </c>
      <c r="H732" s="14">
        <f>H733+H736+H739</f>
        <v>2680.7</v>
      </c>
      <c r="I732" s="14">
        <f t="shared" si="55"/>
        <v>97.764405543398965</v>
      </c>
    </row>
    <row r="733" spans="1:9" ht="31.5" x14ac:dyDescent="0.25">
      <c r="A733" s="17" t="s">
        <v>49</v>
      </c>
      <c r="B733" s="17" t="s">
        <v>694</v>
      </c>
      <c r="C733" s="17" t="s">
        <v>3</v>
      </c>
      <c r="D733" s="17" t="s">
        <v>455</v>
      </c>
      <c r="E733" s="17" t="s">
        <v>50</v>
      </c>
      <c r="F733" s="6" t="s">
        <v>0</v>
      </c>
      <c r="G733" s="14">
        <f>G734</f>
        <v>266.10000000000002</v>
      </c>
      <c r="H733" s="14">
        <f>H734</f>
        <v>255.1</v>
      </c>
      <c r="I733" s="14">
        <f t="shared" si="55"/>
        <v>95.866215708380295</v>
      </c>
    </row>
    <row r="734" spans="1:9" x14ac:dyDescent="0.25">
      <c r="A734" s="17" t="s">
        <v>51</v>
      </c>
      <c r="B734" s="17" t="s">
        <v>694</v>
      </c>
      <c r="C734" s="17" t="s">
        <v>3</v>
      </c>
      <c r="D734" s="17" t="s">
        <v>455</v>
      </c>
      <c r="E734" s="17" t="s">
        <v>52</v>
      </c>
      <c r="F734" s="6" t="s">
        <v>0</v>
      </c>
      <c r="G734" s="14">
        <f>G735</f>
        <v>266.10000000000002</v>
      </c>
      <c r="H734" s="14">
        <f>H735</f>
        <v>255.1</v>
      </c>
      <c r="I734" s="14">
        <f t="shared" si="55"/>
        <v>95.866215708380295</v>
      </c>
    </row>
    <row r="735" spans="1:9" ht="31.5" x14ac:dyDescent="0.25">
      <c r="A735" s="18" t="s">
        <v>22</v>
      </c>
      <c r="B735" s="18" t="s">
        <v>694</v>
      </c>
      <c r="C735" s="18" t="s">
        <v>3</v>
      </c>
      <c r="D735" s="18" t="s">
        <v>455</v>
      </c>
      <c r="E735" s="18" t="s">
        <v>52</v>
      </c>
      <c r="F735" s="19" t="s">
        <v>23</v>
      </c>
      <c r="G735" s="15">
        <v>266.10000000000002</v>
      </c>
      <c r="H735" s="15">
        <v>255.1</v>
      </c>
      <c r="I735" s="15">
        <f t="shared" si="55"/>
        <v>95.866215708380295</v>
      </c>
    </row>
    <row r="736" spans="1:9" ht="31.5" x14ac:dyDescent="0.25">
      <c r="A736" s="17" t="s">
        <v>53</v>
      </c>
      <c r="B736" s="17" t="s">
        <v>694</v>
      </c>
      <c r="C736" s="17" t="s">
        <v>3</v>
      </c>
      <c r="D736" s="17" t="s">
        <v>455</v>
      </c>
      <c r="E736" s="17" t="s">
        <v>54</v>
      </c>
      <c r="F736" s="6" t="s">
        <v>0</v>
      </c>
      <c r="G736" s="14">
        <f>G737</f>
        <v>37</v>
      </c>
      <c r="H736" s="14">
        <f>H737</f>
        <v>37</v>
      </c>
      <c r="I736" s="14">
        <f t="shared" si="55"/>
        <v>100</v>
      </c>
    </row>
    <row r="737" spans="1:9" x14ac:dyDescent="0.25">
      <c r="A737" s="17" t="s">
        <v>55</v>
      </c>
      <c r="B737" s="17" t="s">
        <v>694</v>
      </c>
      <c r="C737" s="17" t="s">
        <v>3</v>
      </c>
      <c r="D737" s="17" t="s">
        <v>455</v>
      </c>
      <c r="E737" s="17" t="s">
        <v>56</v>
      </c>
      <c r="F737" s="6" t="s">
        <v>0</v>
      </c>
      <c r="G737" s="14">
        <f>G738</f>
        <v>37</v>
      </c>
      <c r="H737" s="14">
        <f>H738</f>
        <v>37</v>
      </c>
      <c r="I737" s="14">
        <f t="shared" si="55"/>
        <v>100</v>
      </c>
    </row>
    <row r="738" spans="1:9" ht="31.5" x14ac:dyDescent="0.25">
      <c r="A738" s="18" t="s">
        <v>22</v>
      </c>
      <c r="B738" s="18" t="s">
        <v>694</v>
      </c>
      <c r="C738" s="18" t="s">
        <v>3</v>
      </c>
      <c r="D738" s="18" t="s">
        <v>455</v>
      </c>
      <c r="E738" s="18" t="s">
        <v>56</v>
      </c>
      <c r="F738" s="19" t="s">
        <v>23</v>
      </c>
      <c r="G738" s="15">
        <v>37</v>
      </c>
      <c r="H738" s="15">
        <v>37</v>
      </c>
      <c r="I738" s="15">
        <f t="shared" si="55"/>
        <v>100</v>
      </c>
    </row>
    <row r="739" spans="1:9" ht="31.5" x14ac:dyDescent="0.25">
      <c r="A739" s="17" t="s">
        <v>57</v>
      </c>
      <c r="B739" s="17" t="s">
        <v>694</v>
      </c>
      <c r="C739" s="17" t="s">
        <v>3</v>
      </c>
      <c r="D739" s="17" t="s">
        <v>455</v>
      </c>
      <c r="E739" s="17" t="s">
        <v>58</v>
      </c>
      <c r="F739" s="6" t="s">
        <v>0</v>
      </c>
      <c r="G739" s="14">
        <f>G740</f>
        <v>2438.9</v>
      </c>
      <c r="H739" s="14">
        <f>H740</f>
        <v>2388.6</v>
      </c>
      <c r="I739" s="14">
        <f t="shared" si="55"/>
        <v>97.937594817335665</v>
      </c>
    </row>
    <row r="740" spans="1:9" x14ac:dyDescent="0.25">
      <c r="A740" s="17" t="s">
        <v>59</v>
      </c>
      <c r="B740" s="17" t="s">
        <v>694</v>
      </c>
      <c r="C740" s="17" t="s">
        <v>3</v>
      </c>
      <c r="D740" s="17" t="s">
        <v>455</v>
      </c>
      <c r="E740" s="17" t="s">
        <v>60</v>
      </c>
      <c r="F740" s="6" t="s">
        <v>0</v>
      </c>
      <c r="G740" s="14">
        <f>G741</f>
        <v>2438.9</v>
      </c>
      <c r="H740" s="14">
        <f>H741</f>
        <v>2388.6</v>
      </c>
      <c r="I740" s="14">
        <f t="shared" si="55"/>
        <v>97.937594817335665</v>
      </c>
    </row>
    <row r="741" spans="1:9" ht="31.5" x14ac:dyDescent="0.25">
      <c r="A741" s="18" t="s">
        <v>22</v>
      </c>
      <c r="B741" s="18" t="s">
        <v>694</v>
      </c>
      <c r="C741" s="18" t="s">
        <v>3</v>
      </c>
      <c r="D741" s="18" t="s">
        <v>455</v>
      </c>
      <c r="E741" s="18" t="s">
        <v>60</v>
      </c>
      <c r="F741" s="19" t="s">
        <v>23</v>
      </c>
      <c r="G741" s="15">
        <v>2438.9</v>
      </c>
      <c r="H741" s="15">
        <v>2388.6</v>
      </c>
      <c r="I741" s="15">
        <f t="shared" si="55"/>
        <v>97.937594817335665</v>
      </c>
    </row>
    <row r="742" spans="1:9" ht="31.5" x14ac:dyDescent="0.25">
      <c r="A742" s="17" t="s">
        <v>697</v>
      </c>
      <c r="B742" s="17" t="s">
        <v>694</v>
      </c>
      <c r="C742" s="17" t="s">
        <v>70</v>
      </c>
      <c r="D742" s="17" t="s">
        <v>0</v>
      </c>
      <c r="E742" s="17" t="s">
        <v>0</v>
      </c>
      <c r="F742" s="6" t="s">
        <v>0</v>
      </c>
      <c r="G742" s="14">
        <f t="shared" ref="G742:H747" si="56">G743</f>
        <v>66754.3</v>
      </c>
      <c r="H742" s="14">
        <f t="shared" si="56"/>
        <v>49094.6</v>
      </c>
      <c r="I742" s="14">
        <f t="shared" si="55"/>
        <v>73.545224801997762</v>
      </c>
    </row>
    <row r="743" spans="1:9" ht="31.5" x14ac:dyDescent="0.25">
      <c r="A743" s="17" t="s">
        <v>698</v>
      </c>
      <c r="B743" s="17" t="s">
        <v>694</v>
      </c>
      <c r="C743" s="17" t="s">
        <v>70</v>
      </c>
      <c r="D743" s="17" t="s">
        <v>3</v>
      </c>
      <c r="E743" s="17" t="s">
        <v>0</v>
      </c>
      <c r="F743" s="6" t="s">
        <v>0</v>
      </c>
      <c r="G743" s="14">
        <f t="shared" si="56"/>
        <v>66754.3</v>
      </c>
      <c r="H743" s="14">
        <f t="shared" si="56"/>
        <v>49094.6</v>
      </c>
      <c r="I743" s="14">
        <f t="shared" si="55"/>
        <v>73.545224801997762</v>
      </c>
    </row>
    <row r="744" spans="1:9" ht="31.5" x14ac:dyDescent="0.25">
      <c r="A744" s="17" t="s">
        <v>6</v>
      </c>
      <c r="B744" s="17" t="s">
        <v>694</v>
      </c>
      <c r="C744" s="17" t="s">
        <v>70</v>
      </c>
      <c r="D744" s="17" t="s">
        <v>3</v>
      </c>
      <c r="E744" s="17" t="s">
        <v>7</v>
      </c>
      <c r="F744" s="6" t="s">
        <v>0</v>
      </c>
      <c r="G744" s="14">
        <f t="shared" si="56"/>
        <v>66754.3</v>
      </c>
      <c r="H744" s="14">
        <f t="shared" si="56"/>
        <v>49094.6</v>
      </c>
      <c r="I744" s="14">
        <f t="shared" si="55"/>
        <v>73.545224801997762</v>
      </c>
    </row>
    <row r="745" spans="1:9" ht="31.5" x14ac:dyDescent="0.25">
      <c r="A745" s="17" t="s">
        <v>699</v>
      </c>
      <c r="B745" s="17" t="s">
        <v>694</v>
      </c>
      <c r="C745" s="17" t="s">
        <v>70</v>
      </c>
      <c r="D745" s="17" t="s">
        <v>3</v>
      </c>
      <c r="E745" s="17" t="s">
        <v>700</v>
      </c>
      <c r="F745" s="6" t="s">
        <v>0</v>
      </c>
      <c r="G745" s="14">
        <f t="shared" si="56"/>
        <v>66754.3</v>
      </c>
      <c r="H745" s="14">
        <f t="shared" si="56"/>
        <v>49094.6</v>
      </c>
      <c r="I745" s="14">
        <f t="shared" si="55"/>
        <v>73.545224801997762</v>
      </c>
    </row>
    <row r="746" spans="1:9" ht="31.5" x14ac:dyDescent="0.25">
      <c r="A746" s="17" t="s">
        <v>701</v>
      </c>
      <c r="B746" s="17" t="s">
        <v>694</v>
      </c>
      <c r="C746" s="17" t="s">
        <v>70</v>
      </c>
      <c r="D746" s="17" t="s">
        <v>3</v>
      </c>
      <c r="E746" s="17" t="s">
        <v>702</v>
      </c>
      <c r="F746" s="6" t="s">
        <v>0</v>
      </c>
      <c r="G746" s="14">
        <f t="shared" si="56"/>
        <v>66754.3</v>
      </c>
      <c r="H746" s="14">
        <f t="shared" si="56"/>
        <v>49094.6</v>
      </c>
      <c r="I746" s="14">
        <f t="shared" si="55"/>
        <v>73.545224801997762</v>
      </c>
    </row>
    <row r="747" spans="1:9" x14ac:dyDescent="0.25">
      <c r="A747" s="17" t="s">
        <v>703</v>
      </c>
      <c r="B747" s="17" t="s">
        <v>694</v>
      </c>
      <c r="C747" s="17" t="s">
        <v>70</v>
      </c>
      <c r="D747" s="17" t="s">
        <v>3</v>
      </c>
      <c r="E747" s="17" t="s">
        <v>704</v>
      </c>
      <c r="F747" s="6" t="s">
        <v>0</v>
      </c>
      <c r="G747" s="14">
        <f t="shared" si="56"/>
        <v>66754.3</v>
      </c>
      <c r="H747" s="14">
        <f t="shared" si="56"/>
        <v>49094.6</v>
      </c>
      <c r="I747" s="14">
        <f t="shared" si="55"/>
        <v>73.545224801997762</v>
      </c>
    </row>
    <row r="748" spans="1:9" x14ac:dyDescent="0.25">
      <c r="A748" s="18" t="s">
        <v>703</v>
      </c>
      <c r="B748" s="18" t="s">
        <v>694</v>
      </c>
      <c r="C748" s="18" t="s">
        <v>70</v>
      </c>
      <c r="D748" s="18" t="s">
        <v>3</v>
      </c>
      <c r="E748" s="18" t="s">
        <v>704</v>
      </c>
      <c r="F748" s="19" t="s">
        <v>705</v>
      </c>
      <c r="G748" s="15">
        <v>66754.3</v>
      </c>
      <c r="H748" s="15">
        <v>49094.6</v>
      </c>
      <c r="I748" s="15">
        <f t="shared" si="55"/>
        <v>73.545224801997762</v>
      </c>
    </row>
    <row r="749" spans="1:9" ht="56.25" x14ac:dyDescent="0.25">
      <c r="A749" s="16" t="s">
        <v>817</v>
      </c>
      <c r="B749" s="17" t="s">
        <v>706</v>
      </c>
      <c r="C749" s="17" t="s">
        <v>0</v>
      </c>
      <c r="D749" s="17" t="s">
        <v>0</v>
      </c>
      <c r="E749" s="17" t="s">
        <v>0</v>
      </c>
      <c r="F749" s="6" t="s">
        <v>0</v>
      </c>
      <c r="G749" s="14">
        <f>G750+G762+G905</f>
        <v>4363021.7000000011</v>
      </c>
      <c r="H749" s="14">
        <f>H750+H762+H905</f>
        <v>4348948.0999999996</v>
      </c>
      <c r="I749" s="14">
        <f t="shared" si="55"/>
        <v>99.677434563298149</v>
      </c>
    </row>
    <row r="750" spans="1:9" x14ac:dyDescent="0.25">
      <c r="A750" s="17" t="s">
        <v>176</v>
      </c>
      <c r="B750" s="17" t="s">
        <v>706</v>
      </c>
      <c r="C750" s="17" t="s">
        <v>31</v>
      </c>
      <c r="D750" s="17" t="s">
        <v>0</v>
      </c>
      <c r="E750" s="17" t="s">
        <v>0</v>
      </c>
      <c r="F750" s="6" t="s">
        <v>0</v>
      </c>
      <c r="G750" s="14">
        <f t="shared" ref="G750:H752" si="57">G751</f>
        <v>22590.9</v>
      </c>
      <c r="H750" s="14">
        <f t="shared" si="57"/>
        <v>22219.5</v>
      </c>
      <c r="I750" s="14">
        <f t="shared" si="55"/>
        <v>98.355975193551387</v>
      </c>
    </row>
    <row r="751" spans="1:9" x14ac:dyDescent="0.25">
      <c r="A751" s="17" t="s">
        <v>228</v>
      </c>
      <c r="B751" s="17" t="s">
        <v>706</v>
      </c>
      <c r="C751" s="17" t="s">
        <v>31</v>
      </c>
      <c r="D751" s="17" t="s">
        <v>229</v>
      </c>
      <c r="E751" s="17" t="s">
        <v>0</v>
      </c>
      <c r="F751" s="6" t="s">
        <v>0</v>
      </c>
      <c r="G751" s="14">
        <f t="shared" si="57"/>
        <v>22590.9</v>
      </c>
      <c r="H751" s="14">
        <f t="shared" si="57"/>
        <v>22219.5</v>
      </c>
      <c r="I751" s="14">
        <f t="shared" si="55"/>
        <v>98.355975193551387</v>
      </c>
    </row>
    <row r="752" spans="1:9" ht="31.5" x14ac:dyDescent="0.25">
      <c r="A752" s="17" t="s">
        <v>45</v>
      </c>
      <c r="B752" s="17" t="s">
        <v>706</v>
      </c>
      <c r="C752" s="17" t="s">
        <v>31</v>
      </c>
      <c r="D752" s="17" t="s">
        <v>229</v>
      </c>
      <c r="E752" s="17" t="s">
        <v>46</v>
      </c>
      <c r="F752" s="6" t="s">
        <v>0</v>
      </c>
      <c r="G752" s="14">
        <f t="shared" si="57"/>
        <v>22590.9</v>
      </c>
      <c r="H752" s="14">
        <f t="shared" si="57"/>
        <v>22219.5</v>
      </c>
      <c r="I752" s="14">
        <f t="shared" si="55"/>
        <v>98.355975193551387</v>
      </c>
    </row>
    <row r="753" spans="1:9" ht="63" x14ac:dyDescent="0.25">
      <c r="A753" s="17" t="s">
        <v>47</v>
      </c>
      <c r="B753" s="17" t="s">
        <v>706</v>
      </c>
      <c r="C753" s="17" t="s">
        <v>31</v>
      </c>
      <c r="D753" s="17" t="s">
        <v>229</v>
      </c>
      <c r="E753" s="17" t="s">
        <v>48</v>
      </c>
      <c r="F753" s="6" t="s">
        <v>0</v>
      </c>
      <c r="G753" s="14">
        <f>G754+G759</f>
        <v>22590.9</v>
      </c>
      <c r="H753" s="14">
        <f>H754+H759</f>
        <v>22219.5</v>
      </c>
      <c r="I753" s="14">
        <f t="shared" si="55"/>
        <v>98.355975193551387</v>
      </c>
    </row>
    <row r="754" spans="1:9" ht="31.5" x14ac:dyDescent="0.25">
      <c r="A754" s="17" t="s">
        <v>707</v>
      </c>
      <c r="B754" s="17" t="s">
        <v>706</v>
      </c>
      <c r="C754" s="17" t="s">
        <v>31</v>
      </c>
      <c r="D754" s="17" t="s">
        <v>229</v>
      </c>
      <c r="E754" s="17" t="s">
        <v>708</v>
      </c>
      <c r="F754" s="6" t="s">
        <v>0</v>
      </c>
      <c r="G754" s="14">
        <f>G755+G757</f>
        <v>19368.900000000001</v>
      </c>
      <c r="H754" s="14">
        <f>H755+H757</f>
        <v>19368.900000000001</v>
      </c>
      <c r="I754" s="14">
        <f t="shared" si="55"/>
        <v>100</v>
      </c>
    </row>
    <row r="755" spans="1:9" ht="94.5" x14ac:dyDescent="0.25">
      <c r="A755" s="17" t="s">
        <v>709</v>
      </c>
      <c r="B755" s="17" t="s">
        <v>706</v>
      </c>
      <c r="C755" s="17" t="s">
        <v>31</v>
      </c>
      <c r="D755" s="17" t="s">
        <v>229</v>
      </c>
      <c r="E755" s="17" t="s">
        <v>710</v>
      </c>
      <c r="F755" s="6" t="s">
        <v>0</v>
      </c>
      <c r="G755" s="14">
        <f>G756</f>
        <v>4266.8999999999996</v>
      </c>
      <c r="H755" s="14">
        <f>H756</f>
        <v>4266.8999999999996</v>
      </c>
      <c r="I755" s="14">
        <f t="shared" si="55"/>
        <v>100</v>
      </c>
    </row>
    <row r="756" spans="1:9" x14ac:dyDescent="0.25">
      <c r="A756" s="18" t="s">
        <v>95</v>
      </c>
      <c r="B756" s="18" t="s">
        <v>706</v>
      </c>
      <c r="C756" s="18" t="s">
        <v>31</v>
      </c>
      <c r="D756" s="18" t="s">
        <v>229</v>
      </c>
      <c r="E756" s="18" t="s">
        <v>710</v>
      </c>
      <c r="F756" s="19" t="s">
        <v>96</v>
      </c>
      <c r="G756" s="15">
        <v>4266.8999999999996</v>
      </c>
      <c r="H756" s="15">
        <v>4266.8999999999996</v>
      </c>
      <c r="I756" s="15">
        <f t="shared" si="55"/>
        <v>100</v>
      </c>
    </row>
    <row r="757" spans="1:9" ht="94.5" x14ac:dyDescent="0.25">
      <c r="A757" s="17" t="s">
        <v>711</v>
      </c>
      <c r="B757" s="17" t="s">
        <v>706</v>
      </c>
      <c r="C757" s="17" t="s">
        <v>31</v>
      </c>
      <c r="D757" s="17" t="s">
        <v>229</v>
      </c>
      <c r="E757" s="17" t="s">
        <v>712</v>
      </c>
      <c r="F757" s="6" t="s">
        <v>0</v>
      </c>
      <c r="G757" s="14">
        <f>G758</f>
        <v>15102</v>
      </c>
      <c r="H757" s="14">
        <f>H758</f>
        <v>15102</v>
      </c>
      <c r="I757" s="14">
        <f t="shared" si="55"/>
        <v>100</v>
      </c>
    </row>
    <row r="758" spans="1:9" x14ac:dyDescent="0.25">
      <c r="A758" s="18" t="s">
        <v>95</v>
      </c>
      <c r="B758" s="18" t="s">
        <v>706</v>
      </c>
      <c r="C758" s="18" t="s">
        <v>31</v>
      </c>
      <c r="D758" s="18" t="s">
        <v>229</v>
      </c>
      <c r="E758" s="18" t="s">
        <v>712</v>
      </c>
      <c r="F758" s="19" t="s">
        <v>96</v>
      </c>
      <c r="G758" s="15">
        <v>15102</v>
      </c>
      <c r="H758" s="15">
        <v>15102</v>
      </c>
      <c r="I758" s="15">
        <f t="shared" si="55"/>
        <v>100</v>
      </c>
    </row>
    <row r="759" spans="1:9" ht="31.5" x14ac:dyDescent="0.25">
      <c r="A759" s="17" t="s">
        <v>713</v>
      </c>
      <c r="B759" s="17" t="s">
        <v>706</v>
      </c>
      <c r="C759" s="17" t="s">
        <v>31</v>
      </c>
      <c r="D759" s="17" t="s">
        <v>229</v>
      </c>
      <c r="E759" s="17" t="s">
        <v>714</v>
      </c>
      <c r="F759" s="6" t="s">
        <v>0</v>
      </c>
      <c r="G759" s="14">
        <f>G760</f>
        <v>3222</v>
      </c>
      <c r="H759" s="14">
        <f>H760</f>
        <v>2850.6</v>
      </c>
      <c r="I759" s="14">
        <f t="shared" si="55"/>
        <v>88.472998137802605</v>
      </c>
    </row>
    <row r="760" spans="1:9" ht="47.25" x14ac:dyDescent="0.25">
      <c r="A760" s="17" t="s">
        <v>715</v>
      </c>
      <c r="B760" s="17" t="s">
        <v>706</v>
      </c>
      <c r="C760" s="17" t="s">
        <v>31</v>
      </c>
      <c r="D760" s="17" t="s">
        <v>229</v>
      </c>
      <c r="E760" s="17" t="s">
        <v>716</v>
      </c>
      <c r="F760" s="6" t="s">
        <v>0</v>
      </c>
      <c r="G760" s="14">
        <f>G761</f>
        <v>3222</v>
      </c>
      <c r="H760" s="14">
        <f>H761</f>
        <v>2850.6</v>
      </c>
      <c r="I760" s="14">
        <f t="shared" si="55"/>
        <v>88.472998137802605</v>
      </c>
    </row>
    <row r="761" spans="1:9" ht="31.5" x14ac:dyDescent="0.25">
      <c r="A761" s="18" t="s">
        <v>22</v>
      </c>
      <c r="B761" s="18" t="s">
        <v>706</v>
      </c>
      <c r="C761" s="18" t="s">
        <v>31</v>
      </c>
      <c r="D761" s="18" t="s">
        <v>229</v>
      </c>
      <c r="E761" s="18" t="s">
        <v>716</v>
      </c>
      <c r="F761" s="19">
        <v>240</v>
      </c>
      <c r="G761" s="15">
        <v>3222</v>
      </c>
      <c r="H761" s="15">
        <v>2850.6</v>
      </c>
      <c r="I761" s="15">
        <f t="shared" ref="I761" si="58">H761/G761*100</f>
        <v>88.472998137802605</v>
      </c>
    </row>
    <row r="762" spans="1:9" x14ac:dyDescent="0.25">
      <c r="A762" s="17" t="s">
        <v>484</v>
      </c>
      <c r="B762" s="17" t="s">
        <v>706</v>
      </c>
      <c r="C762" s="17" t="s">
        <v>485</v>
      </c>
      <c r="D762" s="17" t="s">
        <v>0</v>
      </c>
      <c r="E762" s="17" t="s">
        <v>0</v>
      </c>
      <c r="F762" s="6" t="s">
        <v>0</v>
      </c>
      <c r="G762" s="14">
        <f>G763+G784+G844+G869</f>
        <v>4278434.8000000007</v>
      </c>
      <c r="H762" s="14">
        <f>H763+H784+H844+H869</f>
        <v>4265075.6999999993</v>
      </c>
      <c r="I762" s="14">
        <f t="shared" si="55"/>
        <v>99.687757307882734</v>
      </c>
    </row>
    <row r="763" spans="1:9" x14ac:dyDescent="0.25">
      <c r="A763" s="17" t="s">
        <v>486</v>
      </c>
      <c r="B763" s="17" t="s">
        <v>706</v>
      </c>
      <c r="C763" s="17" t="s">
        <v>485</v>
      </c>
      <c r="D763" s="17" t="s">
        <v>3</v>
      </c>
      <c r="E763" s="17" t="s">
        <v>0</v>
      </c>
      <c r="F763" s="6" t="s">
        <v>0</v>
      </c>
      <c r="G763" s="14">
        <f>G764+G777</f>
        <v>1447527.9</v>
      </c>
      <c r="H763" s="14">
        <f>H764+H777</f>
        <v>1447276.4999999998</v>
      </c>
      <c r="I763" s="14">
        <f t="shared" si="55"/>
        <v>99.98263245910492</v>
      </c>
    </row>
    <row r="764" spans="1:9" x14ac:dyDescent="0.25">
      <c r="A764" s="17" t="s">
        <v>83</v>
      </c>
      <c r="B764" s="17" t="s">
        <v>706</v>
      </c>
      <c r="C764" s="17" t="s">
        <v>485</v>
      </c>
      <c r="D764" s="17" t="s">
        <v>3</v>
      </c>
      <c r="E764" s="17" t="s">
        <v>84</v>
      </c>
      <c r="F764" s="6" t="s">
        <v>0</v>
      </c>
      <c r="G764" s="14">
        <f>G765</f>
        <v>1446177.9</v>
      </c>
      <c r="H764" s="14">
        <f>H765</f>
        <v>1445926.4999999998</v>
      </c>
      <c r="I764" s="14">
        <f t="shared" si="55"/>
        <v>99.982616246590396</v>
      </c>
    </row>
    <row r="765" spans="1:9" x14ac:dyDescent="0.25">
      <c r="A765" s="17" t="s">
        <v>717</v>
      </c>
      <c r="B765" s="17" t="s">
        <v>706</v>
      </c>
      <c r="C765" s="17" t="s">
        <v>485</v>
      </c>
      <c r="D765" s="17" t="s">
        <v>3</v>
      </c>
      <c r="E765" s="17" t="s">
        <v>718</v>
      </c>
      <c r="F765" s="6" t="s">
        <v>0</v>
      </c>
      <c r="G765" s="14">
        <f>G766</f>
        <v>1446177.9</v>
      </c>
      <c r="H765" s="14">
        <f>H766</f>
        <v>1445926.4999999998</v>
      </c>
      <c r="I765" s="14">
        <f t="shared" si="55"/>
        <v>99.982616246590396</v>
      </c>
    </row>
    <row r="766" spans="1:9" ht="31.5" x14ac:dyDescent="0.25">
      <c r="A766" s="17" t="s">
        <v>719</v>
      </c>
      <c r="B766" s="17" t="s">
        <v>706</v>
      </c>
      <c r="C766" s="17" t="s">
        <v>485</v>
      </c>
      <c r="D766" s="17" t="s">
        <v>3</v>
      </c>
      <c r="E766" s="17" t="s">
        <v>720</v>
      </c>
      <c r="F766" s="6" t="s">
        <v>0</v>
      </c>
      <c r="G766" s="14">
        <f>G767+G769+G771+G773+G775</f>
        <v>1446177.9</v>
      </c>
      <c r="H766" s="14">
        <f>H767+H769+H771+H773+H775</f>
        <v>1445926.4999999998</v>
      </c>
      <c r="I766" s="14">
        <f t="shared" si="55"/>
        <v>99.982616246590396</v>
      </c>
    </row>
    <row r="767" spans="1:9" ht="47.25" x14ac:dyDescent="0.25">
      <c r="A767" s="17" t="s">
        <v>721</v>
      </c>
      <c r="B767" s="17" t="s">
        <v>706</v>
      </c>
      <c r="C767" s="17" t="s">
        <v>485</v>
      </c>
      <c r="D767" s="17" t="s">
        <v>3</v>
      </c>
      <c r="E767" s="17" t="s">
        <v>722</v>
      </c>
      <c r="F767" s="6" t="s">
        <v>0</v>
      </c>
      <c r="G767" s="14">
        <f>G768</f>
        <v>411006</v>
      </c>
      <c r="H767" s="14">
        <f>H768</f>
        <v>411006</v>
      </c>
      <c r="I767" s="14">
        <f t="shared" si="55"/>
        <v>100</v>
      </c>
    </row>
    <row r="768" spans="1:9" x14ac:dyDescent="0.25">
      <c r="A768" s="18" t="s">
        <v>95</v>
      </c>
      <c r="B768" s="18" t="s">
        <v>706</v>
      </c>
      <c r="C768" s="18" t="s">
        <v>485</v>
      </c>
      <c r="D768" s="18" t="s">
        <v>3</v>
      </c>
      <c r="E768" s="18" t="s">
        <v>722</v>
      </c>
      <c r="F768" s="19" t="s">
        <v>96</v>
      </c>
      <c r="G768" s="15">
        <v>411006</v>
      </c>
      <c r="H768" s="15">
        <v>411006</v>
      </c>
      <c r="I768" s="12">
        <f t="shared" si="55"/>
        <v>100</v>
      </c>
    </row>
    <row r="769" spans="1:9" ht="63" x14ac:dyDescent="0.25">
      <c r="A769" s="17" t="s">
        <v>723</v>
      </c>
      <c r="B769" s="17" t="s">
        <v>706</v>
      </c>
      <c r="C769" s="17" t="s">
        <v>485</v>
      </c>
      <c r="D769" s="17" t="s">
        <v>3</v>
      </c>
      <c r="E769" s="17" t="s">
        <v>724</v>
      </c>
      <c r="F769" s="6" t="s">
        <v>0</v>
      </c>
      <c r="G769" s="14">
        <f>G770</f>
        <v>164.3</v>
      </c>
      <c r="H769" s="14">
        <f>H770</f>
        <v>164.3</v>
      </c>
      <c r="I769" s="14">
        <f t="shared" si="55"/>
        <v>100</v>
      </c>
    </row>
    <row r="770" spans="1:9" x14ac:dyDescent="0.25">
      <c r="A770" s="18" t="s">
        <v>95</v>
      </c>
      <c r="B770" s="18" t="s">
        <v>706</v>
      </c>
      <c r="C770" s="18" t="s">
        <v>485</v>
      </c>
      <c r="D770" s="18" t="s">
        <v>3</v>
      </c>
      <c r="E770" s="18" t="s">
        <v>724</v>
      </c>
      <c r="F770" s="19" t="s">
        <v>96</v>
      </c>
      <c r="G770" s="15">
        <v>164.3</v>
      </c>
      <c r="H770" s="15">
        <v>164.3</v>
      </c>
      <c r="I770" s="15">
        <f t="shared" si="55"/>
        <v>100</v>
      </c>
    </row>
    <row r="771" spans="1:9" ht="78.75" x14ac:dyDescent="0.25">
      <c r="A771" s="17" t="s">
        <v>725</v>
      </c>
      <c r="B771" s="17" t="s">
        <v>706</v>
      </c>
      <c r="C771" s="17" t="s">
        <v>485</v>
      </c>
      <c r="D771" s="17" t="s">
        <v>3</v>
      </c>
      <c r="E771" s="17" t="s">
        <v>726</v>
      </c>
      <c r="F771" s="6" t="s">
        <v>0</v>
      </c>
      <c r="G771" s="14">
        <f>G772</f>
        <v>18195.599999999999</v>
      </c>
      <c r="H771" s="14">
        <f>H772</f>
        <v>18195.599999999999</v>
      </c>
      <c r="I771" s="14">
        <f t="shared" si="55"/>
        <v>100</v>
      </c>
    </row>
    <row r="772" spans="1:9" x14ac:dyDescent="0.25">
      <c r="A772" s="18" t="s">
        <v>95</v>
      </c>
      <c r="B772" s="18" t="s">
        <v>706</v>
      </c>
      <c r="C772" s="18" t="s">
        <v>485</v>
      </c>
      <c r="D772" s="18" t="s">
        <v>3</v>
      </c>
      <c r="E772" s="18" t="s">
        <v>726</v>
      </c>
      <c r="F772" s="19" t="s">
        <v>96</v>
      </c>
      <c r="G772" s="15">
        <v>18195.599999999999</v>
      </c>
      <c r="H772" s="15">
        <v>18195.599999999999</v>
      </c>
      <c r="I772" s="15">
        <f t="shared" ref="I772:I828" si="59">H772/G772*100</f>
        <v>100</v>
      </c>
    </row>
    <row r="773" spans="1:9" ht="157.5" x14ac:dyDescent="0.25">
      <c r="A773" s="17" t="s">
        <v>727</v>
      </c>
      <c r="B773" s="17" t="s">
        <v>706</v>
      </c>
      <c r="C773" s="17" t="s">
        <v>485</v>
      </c>
      <c r="D773" s="17" t="s">
        <v>3</v>
      </c>
      <c r="E773" s="17" t="s">
        <v>728</v>
      </c>
      <c r="F773" s="6" t="s">
        <v>0</v>
      </c>
      <c r="G773" s="14">
        <f>G774</f>
        <v>1014448</v>
      </c>
      <c r="H773" s="14">
        <f>H774</f>
        <v>1014208.2</v>
      </c>
      <c r="I773" s="14">
        <f t="shared" si="59"/>
        <v>99.976361528634285</v>
      </c>
    </row>
    <row r="774" spans="1:9" x14ac:dyDescent="0.25">
      <c r="A774" s="18" t="s">
        <v>95</v>
      </c>
      <c r="B774" s="18" t="s">
        <v>706</v>
      </c>
      <c r="C774" s="18" t="s">
        <v>485</v>
      </c>
      <c r="D774" s="18" t="s">
        <v>3</v>
      </c>
      <c r="E774" s="18" t="s">
        <v>728</v>
      </c>
      <c r="F774" s="19" t="s">
        <v>96</v>
      </c>
      <c r="G774" s="15">
        <v>1014448</v>
      </c>
      <c r="H774" s="15">
        <v>1014208.2</v>
      </c>
      <c r="I774" s="15">
        <f t="shared" si="59"/>
        <v>99.976361528634285</v>
      </c>
    </row>
    <row r="775" spans="1:9" ht="126" x14ac:dyDescent="0.25">
      <c r="A775" s="17" t="s">
        <v>729</v>
      </c>
      <c r="B775" s="17" t="s">
        <v>706</v>
      </c>
      <c r="C775" s="17" t="s">
        <v>485</v>
      </c>
      <c r="D775" s="17" t="s">
        <v>3</v>
      </c>
      <c r="E775" s="17" t="s">
        <v>730</v>
      </c>
      <c r="F775" s="6" t="s">
        <v>0</v>
      </c>
      <c r="G775" s="14">
        <f>G776</f>
        <v>2364</v>
      </c>
      <c r="H775" s="14">
        <f>H776</f>
        <v>2352.4</v>
      </c>
      <c r="I775" s="14">
        <f t="shared" si="59"/>
        <v>99.5093062605753</v>
      </c>
    </row>
    <row r="776" spans="1:9" ht="31.5" x14ac:dyDescent="0.25">
      <c r="A776" s="18" t="s">
        <v>276</v>
      </c>
      <c r="B776" s="18" t="s">
        <v>706</v>
      </c>
      <c r="C776" s="18" t="s">
        <v>485</v>
      </c>
      <c r="D776" s="18" t="s">
        <v>3</v>
      </c>
      <c r="E776" s="18" t="s">
        <v>730</v>
      </c>
      <c r="F776" s="19" t="s">
        <v>277</v>
      </c>
      <c r="G776" s="15">
        <v>2364</v>
      </c>
      <c r="H776" s="15">
        <v>2352.4</v>
      </c>
      <c r="I776" s="15">
        <f t="shared" si="59"/>
        <v>99.5093062605753</v>
      </c>
    </row>
    <row r="777" spans="1:9" ht="63" x14ac:dyDescent="0.25">
      <c r="A777" s="17" t="s">
        <v>108</v>
      </c>
      <c r="B777" s="17" t="s">
        <v>706</v>
      </c>
      <c r="C777" s="17" t="s">
        <v>485</v>
      </c>
      <c r="D777" s="17" t="s">
        <v>3</v>
      </c>
      <c r="E777" s="17" t="s">
        <v>109</v>
      </c>
      <c r="F777" s="6" t="s">
        <v>0</v>
      </c>
      <c r="G777" s="14">
        <f>G778</f>
        <v>1350</v>
      </c>
      <c r="H777" s="14">
        <f>H778</f>
        <v>1350</v>
      </c>
      <c r="I777" s="14">
        <f t="shared" si="59"/>
        <v>100</v>
      </c>
    </row>
    <row r="778" spans="1:9" ht="31.5" x14ac:dyDescent="0.25">
      <c r="A778" s="17" t="s">
        <v>408</v>
      </c>
      <c r="B778" s="17" t="s">
        <v>706</v>
      </c>
      <c r="C778" s="17" t="s">
        <v>485</v>
      </c>
      <c r="D778" s="17" t="s">
        <v>3</v>
      </c>
      <c r="E778" s="17" t="s">
        <v>409</v>
      </c>
      <c r="F778" s="6" t="s">
        <v>0</v>
      </c>
      <c r="G778" s="14">
        <f>G779</f>
        <v>1350</v>
      </c>
      <c r="H778" s="14">
        <f>H779</f>
        <v>1350</v>
      </c>
      <c r="I778" s="14">
        <f t="shared" si="59"/>
        <v>100</v>
      </c>
    </row>
    <row r="779" spans="1:9" ht="47.25" x14ac:dyDescent="0.25">
      <c r="A779" s="17" t="s">
        <v>410</v>
      </c>
      <c r="B779" s="17" t="s">
        <v>706</v>
      </c>
      <c r="C779" s="17" t="s">
        <v>485</v>
      </c>
      <c r="D779" s="17" t="s">
        <v>3</v>
      </c>
      <c r="E779" s="17" t="s">
        <v>411</v>
      </c>
      <c r="F779" s="6" t="s">
        <v>0</v>
      </c>
      <c r="G779" s="14">
        <f>G780+G782</f>
        <v>1350</v>
      </c>
      <c r="H779" s="14">
        <f>H780+H782</f>
        <v>1350</v>
      </c>
      <c r="I779" s="14">
        <f t="shared" si="59"/>
        <v>100</v>
      </c>
    </row>
    <row r="780" spans="1:9" ht="47.25" x14ac:dyDescent="0.25">
      <c r="A780" s="17" t="s">
        <v>412</v>
      </c>
      <c r="B780" s="17" t="s">
        <v>706</v>
      </c>
      <c r="C780" s="17" t="s">
        <v>485</v>
      </c>
      <c r="D780" s="17" t="s">
        <v>3</v>
      </c>
      <c r="E780" s="17" t="s">
        <v>413</v>
      </c>
      <c r="F780" s="6" t="s">
        <v>0</v>
      </c>
      <c r="G780" s="14">
        <f>G781</f>
        <v>13.5</v>
      </c>
      <c r="H780" s="14">
        <f>H781</f>
        <v>13.5</v>
      </c>
      <c r="I780" s="14">
        <f t="shared" si="59"/>
        <v>100</v>
      </c>
    </row>
    <row r="781" spans="1:9" x14ac:dyDescent="0.25">
      <c r="A781" s="18" t="s">
        <v>95</v>
      </c>
      <c r="B781" s="18" t="s">
        <v>706</v>
      </c>
      <c r="C781" s="18" t="s">
        <v>485</v>
      </c>
      <c r="D781" s="18" t="s">
        <v>3</v>
      </c>
      <c r="E781" s="18" t="s">
        <v>413</v>
      </c>
      <c r="F781" s="19" t="s">
        <v>96</v>
      </c>
      <c r="G781" s="15">
        <v>13.5</v>
      </c>
      <c r="H781" s="15">
        <v>13.5</v>
      </c>
      <c r="I781" s="15">
        <f t="shared" si="59"/>
        <v>100</v>
      </c>
    </row>
    <row r="782" spans="1:9" ht="47.25" x14ac:dyDescent="0.25">
      <c r="A782" s="17" t="s">
        <v>412</v>
      </c>
      <c r="B782" s="17" t="s">
        <v>706</v>
      </c>
      <c r="C782" s="17" t="s">
        <v>485</v>
      </c>
      <c r="D782" s="17" t="s">
        <v>3</v>
      </c>
      <c r="E782" s="17" t="s">
        <v>414</v>
      </c>
      <c r="F782" s="6" t="s">
        <v>0</v>
      </c>
      <c r="G782" s="14">
        <f>G783</f>
        <v>1336.5</v>
      </c>
      <c r="H782" s="14">
        <f>H783</f>
        <v>1336.5</v>
      </c>
      <c r="I782" s="14">
        <f t="shared" si="59"/>
        <v>100</v>
      </c>
    </row>
    <row r="783" spans="1:9" x14ac:dyDescent="0.25">
      <c r="A783" s="18" t="s">
        <v>95</v>
      </c>
      <c r="B783" s="18" t="s">
        <v>706</v>
      </c>
      <c r="C783" s="18" t="s">
        <v>485</v>
      </c>
      <c r="D783" s="18" t="s">
        <v>3</v>
      </c>
      <c r="E783" s="18" t="s">
        <v>414</v>
      </c>
      <c r="F783" s="19" t="s">
        <v>96</v>
      </c>
      <c r="G783" s="15">
        <v>1336.5</v>
      </c>
      <c r="H783" s="15">
        <v>1336.5</v>
      </c>
      <c r="I783" s="15">
        <f t="shared" si="59"/>
        <v>100</v>
      </c>
    </row>
    <row r="784" spans="1:9" x14ac:dyDescent="0.25">
      <c r="A784" s="17" t="s">
        <v>489</v>
      </c>
      <c r="B784" s="17" t="s">
        <v>706</v>
      </c>
      <c r="C784" s="17" t="s">
        <v>485</v>
      </c>
      <c r="D784" s="17" t="s">
        <v>5</v>
      </c>
      <c r="E784" s="17" t="s">
        <v>0</v>
      </c>
      <c r="F784" s="6" t="s">
        <v>0</v>
      </c>
      <c r="G784" s="14">
        <f>G785+G832+G837</f>
        <v>2561363.9000000004</v>
      </c>
      <c r="H784" s="14">
        <f>H785+H832+H837</f>
        <v>2549248.1999999997</v>
      </c>
      <c r="I784" s="11">
        <f t="shared" si="59"/>
        <v>99.52698247992015</v>
      </c>
    </row>
    <row r="785" spans="1:9" x14ac:dyDescent="0.25">
      <c r="A785" s="17" t="s">
        <v>83</v>
      </c>
      <c r="B785" s="17" t="s">
        <v>706</v>
      </c>
      <c r="C785" s="17" t="s">
        <v>485</v>
      </c>
      <c r="D785" s="17" t="s">
        <v>5</v>
      </c>
      <c r="E785" s="17" t="s">
        <v>84</v>
      </c>
      <c r="F785" s="6" t="s">
        <v>0</v>
      </c>
      <c r="G785" s="14">
        <f>G786</f>
        <v>2546074.6</v>
      </c>
      <c r="H785" s="14">
        <f>H786</f>
        <v>2533958.8999999994</v>
      </c>
      <c r="I785" s="11">
        <f t="shared" si="59"/>
        <v>99.524141987041517</v>
      </c>
    </row>
    <row r="786" spans="1:9" x14ac:dyDescent="0.25">
      <c r="A786" s="17" t="s">
        <v>85</v>
      </c>
      <c r="B786" s="17" t="s">
        <v>706</v>
      </c>
      <c r="C786" s="17" t="s">
        <v>485</v>
      </c>
      <c r="D786" s="17" t="s">
        <v>5</v>
      </c>
      <c r="E786" s="17" t="s">
        <v>86</v>
      </c>
      <c r="F786" s="6" t="s">
        <v>0</v>
      </c>
      <c r="G786" s="14">
        <f>G787+G804+G807+G827</f>
        <v>2546074.6</v>
      </c>
      <c r="H786" s="14">
        <f>H787+H804+H807+H827</f>
        <v>2533958.8999999994</v>
      </c>
      <c r="I786" s="11">
        <f t="shared" si="59"/>
        <v>99.524141987041517</v>
      </c>
    </row>
    <row r="787" spans="1:9" ht="31.5" x14ac:dyDescent="0.25">
      <c r="A787" s="17" t="s">
        <v>490</v>
      </c>
      <c r="B787" s="17" t="s">
        <v>706</v>
      </c>
      <c r="C787" s="17" t="s">
        <v>485</v>
      </c>
      <c r="D787" s="17" t="s">
        <v>5</v>
      </c>
      <c r="E787" s="17" t="s">
        <v>491</v>
      </c>
      <c r="F787" s="6" t="s">
        <v>0</v>
      </c>
      <c r="G787" s="14">
        <f>G788+G790+G792+G794+G796+G798+G800+G802</f>
        <v>2360849</v>
      </c>
      <c r="H787" s="14">
        <f>H788+H790+H792+H794+H796+H798+H800+H802</f>
        <v>2356396.5999999996</v>
      </c>
      <c r="I787" s="14">
        <f t="shared" si="59"/>
        <v>99.811406828645104</v>
      </c>
    </row>
    <row r="788" spans="1:9" ht="47.25" x14ac:dyDescent="0.25">
      <c r="A788" s="17" t="s">
        <v>733</v>
      </c>
      <c r="B788" s="17" t="s">
        <v>706</v>
      </c>
      <c r="C788" s="17" t="s">
        <v>485</v>
      </c>
      <c r="D788" s="17" t="s">
        <v>5</v>
      </c>
      <c r="E788" s="17" t="s">
        <v>734</v>
      </c>
      <c r="F788" s="6" t="s">
        <v>0</v>
      </c>
      <c r="G788" s="14">
        <f>G789</f>
        <v>323108.09999999998</v>
      </c>
      <c r="H788" s="14">
        <f>H789</f>
        <v>323108.09999999998</v>
      </c>
      <c r="I788" s="14">
        <f t="shared" si="59"/>
        <v>100</v>
      </c>
    </row>
    <row r="789" spans="1:9" x14ac:dyDescent="0.25">
      <c r="A789" s="18" t="s">
        <v>95</v>
      </c>
      <c r="B789" s="18" t="s">
        <v>706</v>
      </c>
      <c r="C789" s="18" t="s">
        <v>485</v>
      </c>
      <c r="D789" s="18" t="s">
        <v>5</v>
      </c>
      <c r="E789" s="18" t="s">
        <v>734</v>
      </c>
      <c r="F789" s="19" t="s">
        <v>96</v>
      </c>
      <c r="G789" s="15">
        <v>323108.09999999998</v>
      </c>
      <c r="H789" s="15">
        <v>323108.09999999998</v>
      </c>
      <c r="I789" s="15">
        <f t="shared" si="59"/>
        <v>100</v>
      </c>
    </row>
    <row r="790" spans="1:9" ht="63" x14ac:dyDescent="0.25">
      <c r="A790" s="17" t="s">
        <v>735</v>
      </c>
      <c r="B790" s="17" t="s">
        <v>706</v>
      </c>
      <c r="C790" s="17" t="s">
        <v>485</v>
      </c>
      <c r="D790" s="17" t="s">
        <v>5</v>
      </c>
      <c r="E790" s="17" t="s">
        <v>736</v>
      </c>
      <c r="F790" s="6" t="s">
        <v>0</v>
      </c>
      <c r="G790" s="14">
        <f>G791</f>
        <v>2166.1999999999998</v>
      </c>
      <c r="H790" s="14">
        <f>H791</f>
        <v>2166.1999999999998</v>
      </c>
      <c r="I790" s="14">
        <f t="shared" si="59"/>
        <v>100</v>
      </c>
    </row>
    <row r="791" spans="1:9" x14ac:dyDescent="0.25">
      <c r="A791" s="18" t="s">
        <v>95</v>
      </c>
      <c r="B791" s="18" t="s">
        <v>706</v>
      </c>
      <c r="C791" s="18" t="s">
        <v>485</v>
      </c>
      <c r="D791" s="18" t="s">
        <v>5</v>
      </c>
      <c r="E791" s="18" t="s">
        <v>736</v>
      </c>
      <c r="F791" s="19" t="s">
        <v>96</v>
      </c>
      <c r="G791" s="15">
        <v>2166.1999999999998</v>
      </c>
      <c r="H791" s="15">
        <v>2166.1999999999998</v>
      </c>
      <c r="I791" s="15">
        <f t="shared" si="59"/>
        <v>100</v>
      </c>
    </row>
    <row r="792" spans="1:9" ht="78.75" x14ac:dyDescent="0.25">
      <c r="A792" s="17" t="s">
        <v>492</v>
      </c>
      <c r="B792" s="17" t="s">
        <v>706</v>
      </c>
      <c r="C792" s="17" t="s">
        <v>485</v>
      </c>
      <c r="D792" s="17" t="s">
        <v>5</v>
      </c>
      <c r="E792" s="17" t="s">
        <v>493</v>
      </c>
      <c r="F792" s="6" t="s">
        <v>0</v>
      </c>
      <c r="G792" s="14">
        <f>G793</f>
        <v>48925</v>
      </c>
      <c r="H792" s="14">
        <f>H793</f>
        <v>48925</v>
      </c>
      <c r="I792" s="14">
        <f t="shared" si="59"/>
        <v>100</v>
      </c>
    </row>
    <row r="793" spans="1:9" x14ac:dyDescent="0.25">
      <c r="A793" s="18" t="s">
        <v>95</v>
      </c>
      <c r="B793" s="18" t="s">
        <v>706</v>
      </c>
      <c r="C793" s="18" t="s">
        <v>485</v>
      </c>
      <c r="D793" s="18" t="s">
        <v>5</v>
      </c>
      <c r="E793" s="18" t="s">
        <v>493</v>
      </c>
      <c r="F793" s="19" t="s">
        <v>96</v>
      </c>
      <c r="G793" s="15">
        <v>48925</v>
      </c>
      <c r="H793" s="15">
        <v>48925</v>
      </c>
      <c r="I793" s="15">
        <f t="shared" si="59"/>
        <v>100</v>
      </c>
    </row>
    <row r="794" spans="1:9" ht="63" x14ac:dyDescent="0.25">
      <c r="A794" s="17" t="s">
        <v>737</v>
      </c>
      <c r="B794" s="17" t="s">
        <v>706</v>
      </c>
      <c r="C794" s="17" t="s">
        <v>485</v>
      </c>
      <c r="D794" s="17" t="s">
        <v>5</v>
      </c>
      <c r="E794" s="17" t="s">
        <v>738</v>
      </c>
      <c r="F794" s="6" t="s">
        <v>0</v>
      </c>
      <c r="G794" s="14">
        <f>G795</f>
        <v>73.099999999999994</v>
      </c>
      <c r="H794" s="14">
        <f>H795</f>
        <v>64</v>
      </c>
      <c r="I794" s="14">
        <f t="shared" si="59"/>
        <v>87.551299589603289</v>
      </c>
    </row>
    <row r="795" spans="1:9" ht="31.5" x14ac:dyDescent="0.25">
      <c r="A795" s="18" t="s">
        <v>276</v>
      </c>
      <c r="B795" s="18" t="s">
        <v>706</v>
      </c>
      <c r="C795" s="18" t="s">
        <v>485</v>
      </c>
      <c r="D795" s="18" t="s">
        <v>5</v>
      </c>
      <c r="E795" s="18" t="s">
        <v>738</v>
      </c>
      <c r="F795" s="19" t="s">
        <v>277</v>
      </c>
      <c r="G795" s="15">
        <v>73.099999999999994</v>
      </c>
      <c r="H795" s="15">
        <v>64</v>
      </c>
      <c r="I795" s="15">
        <f t="shared" si="59"/>
        <v>87.551299589603289</v>
      </c>
    </row>
    <row r="796" spans="1:9" ht="78.75" x14ac:dyDescent="0.25">
      <c r="A796" s="17" t="s">
        <v>739</v>
      </c>
      <c r="B796" s="17" t="s">
        <v>706</v>
      </c>
      <c r="C796" s="17" t="s">
        <v>485</v>
      </c>
      <c r="D796" s="17" t="s">
        <v>5</v>
      </c>
      <c r="E796" s="17" t="s">
        <v>740</v>
      </c>
      <c r="F796" s="6" t="s">
        <v>0</v>
      </c>
      <c r="G796" s="14">
        <f>G797</f>
        <v>3616.6</v>
      </c>
      <c r="H796" s="14">
        <f>H797</f>
        <v>3616.6</v>
      </c>
      <c r="I796" s="14">
        <f t="shared" si="59"/>
        <v>100</v>
      </c>
    </row>
    <row r="797" spans="1:9" x14ac:dyDescent="0.25">
      <c r="A797" s="18" t="s">
        <v>95</v>
      </c>
      <c r="B797" s="18" t="s">
        <v>706</v>
      </c>
      <c r="C797" s="18" t="s">
        <v>485</v>
      </c>
      <c r="D797" s="18" t="s">
        <v>5</v>
      </c>
      <c r="E797" s="18" t="s">
        <v>740</v>
      </c>
      <c r="F797" s="19" t="s">
        <v>96</v>
      </c>
      <c r="G797" s="15">
        <v>3616.6</v>
      </c>
      <c r="H797" s="15">
        <v>3616.6</v>
      </c>
      <c r="I797" s="15">
        <f t="shared" si="59"/>
        <v>100</v>
      </c>
    </row>
    <row r="798" spans="1:9" ht="267.75" x14ac:dyDescent="0.25">
      <c r="A798" s="17" t="s">
        <v>741</v>
      </c>
      <c r="B798" s="17" t="s">
        <v>706</v>
      </c>
      <c r="C798" s="17" t="s">
        <v>485</v>
      </c>
      <c r="D798" s="17" t="s">
        <v>5</v>
      </c>
      <c r="E798" s="17" t="s">
        <v>742</v>
      </c>
      <c r="F798" s="6" t="s">
        <v>0</v>
      </c>
      <c r="G798" s="14">
        <f>G799</f>
        <v>27342</v>
      </c>
      <c r="H798" s="14">
        <f>H799</f>
        <v>26355</v>
      </c>
      <c r="I798" s="14">
        <f t="shared" si="59"/>
        <v>96.39016897081413</v>
      </c>
    </row>
    <row r="799" spans="1:9" x14ac:dyDescent="0.25">
      <c r="A799" s="18" t="s">
        <v>95</v>
      </c>
      <c r="B799" s="18" t="s">
        <v>706</v>
      </c>
      <c r="C799" s="18" t="s">
        <v>485</v>
      </c>
      <c r="D799" s="18" t="s">
        <v>5</v>
      </c>
      <c r="E799" s="18" t="s">
        <v>742</v>
      </c>
      <c r="F799" s="19" t="s">
        <v>96</v>
      </c>
      <c r="G799" s="15">
        <v>27342</v>
      </c>
      <c r="H799" s="15">
        <v>26355</v>
      </c>
      <c r="I799" s="15">
        <f t="shared" si="59"/>
        <v>96.39016897081413</v>
      </c>
    </row>
    <row r="800" spans="1:9" ht="220.5" x14ac:dyDescent="0.25">
      <c r="A800" s="17" t="s">
        <v>743</v>
      </c>
      <c r="B800" s="17" t="s">
        <v>706</v>
      </c>
      <c r="C800" s="17" t="s">
        <v>485</v>
      </c>
      <c r="D800" s="17" t="s">
        <v>5</v>
      </c>
      <c r="E800" s="17" t="s">
        <v>744</v>
      </c>
      <c r="F800" s="6" t="s">
        <v>0</v>
      </c>
      <c r="G800" s="14">
        <f>G801</f>
        <v>1908876</v>
      </c>
      <c r="H800" s="14">
        <f>H801</f>
        <v>1906436.9</v>
      </c>
      <c r="I800" s="14">
        <f t="shared" si="59"/>
        <v>99.872223235034639</v>
      </c>
    </row>
    <row r="801" spans="1:9" x14ac:dyDescent="0.25">
      <c r="A801" s="18" t="s">
        <v>95</v>
      </c>
      <c r="B801" s="18" t="s">
        <v>706</v>
      </c>
      <c r="C801" s="18" t="s">
        <v>485</v>
      </c>
      <c r="D801" s="18" t="s">
        <v>5</v>
      </c>
      <c r="E801" s="18" t="s">
        <v>744</v>
      </c>
      <c r="F801" s="19" t="s">
        <v>96</v>
      </c>
      <c r="G801" s="15">
        <v>1908876</v>
      </c>
      <c r="H801" s="15">
        <v>1906436.9</v>
      </c>
      <c r="I801" s="15">
        <f t="shared" si="59"/>
        <v>99.872223235034639</v>
      </c>
    </row>
    <row r="802" spans="1:9" ht="189" x14ac:dyDescent="0.25">
      <c r="A802" s="17" t="s">
        <v>745</v>
      </c>
      <c r="B802" s="17" t="s">
        <v>706</v>
      </c>
      <c r="C802" s="17" t="s">
        <v>485</v>
      </c>
      <c r="D802" s="17" t="s">
        <v>5</v>
      </c>
      <c r="E802" s="17" t="s">
        <v>746</v>
      </c>
      <c r="F802" s="6" t="s">
        <v>0</v>
      </c>
      <c r="G802" s="14">
        <f>G803</f>
        <v>46742</v>
      </c>
      <c r="H802" s="14">
        <f>H803</f>
        <v>45724.800000000003</v>
      </c>
      <c r="I802" s="14">
        <f t="shared" si="59"/>
        <v>97.823798724915505</v>
      </c>
    </row>
    <row r="803" spans="1:9" ht="31.5" x14ac:dyDescent="0.25">
      <c r="A803" s="18" t="s">
        <v>276</v>
      </c>
      <c r="B803" s="18" t="s">
        <v>706</v>
      </c>
      <c r="C803" s="18" t="s">
        <v>485</v>
      </c>
      <c r="D803" s="18" t="s">
        <v>5</v>
      </c>
      <c r="E803" s="18" t="s">
        <v>746</v>
      </c>
      <c r="F803" s="19" t="s">
        <v>277</v>
      </c>
      <c r="G803" s="15">
        <v>46742</v>
      </c>
      <c r="H803" s="15">
        <v>45724.800000000003</v>
      </c>
      <c r="I803" s="15">
        <f t="shared" si="59"/>
        <v>97.823798724915505</v>
      </c>
    </row>
    <row r="804" spans="1:9" ht="63" x14ac:dyDescent="0.25">
      <c r="A804" s="17" t="s">
        <v>747</v>
      </c>
      <c r="B804" s="17" t="s">
        <v>706</v>
      </c>
      <c r="C804" s="17" t="s">
        <v>485</v>
      </c>
      <c r="D804" s="17" t="s">
        <v>5</v>
      </c>
      <c r="E804" s="17" t="s">
        <v>748</v>
      </c>
      <c r="F804" s="6" t="s">
        <v>0</v>
      </c>
      <c r="G804" s="14">
        <f>G805</f>
        <v>9713</v>
      </c>
      <c r="H804" s="14">
        <f>H805</f>
        <v>9304.2999999999993</v>
      </c>
      <c r="I804" s="14">
        <f t="shared" si="59"/>
        <v>95.792237207865739</v>
      </c>
    </row>
    <row r="805" spans="1:9" ht="94.5" x14ac:dyDescent="0.25">
      <c r="A805" s="17" t="s">
        <v>749</v>
      </c>
      <c r="B805" s="17" t="s">
        <v>706</v>
      </c>
      <c r="C805" s="17" t="s">
        <v>485</v>
      </c>
      <c r="D805" s="17" t="s">
        <v>5</v>
      </c>
      <c r="E805" s="17" t="s">
        <v>750</v>
      </c>
      <c r="F805" s="6" t="s">
        <v>0</v>
      </c>
      <c r="G805" s="14">
        <f>G806</f>
        <v>9713</v>
      </c>
      <c r="H805" s="14">
        <f>H806</f>
        <v>9304.2999999999993</v>
      </c>
      <c r="I805" s="14">
        <f t="shared" si="59"/>
        <v>95.792237207865739</v>
      </c>
    </row>
    <row r="806" spans="1:9" ht="31.5" x14ac:dyDescent="0.25">
      <c r="A806" s="18" t="s">
        <v>276</v>
      </c>
      <c r="B806" s="18" t="s">
        <v>706</v>
      </c>
      <c r="C806" s="18" t="s">
        <v>485</v>
      </c>
      <c r="D806" s="18" t="s">
        <v>5</v>
      </c>
      <c r="E806" s="18" t="s">
        <v>750</v>
      </c>
      <c r="F806" s="19" t="s">
        <v>277</v>
      </c>
      <c r="G806" s="15">
        <v>9713</v>
      </c>
      <c r="H806" s="15">
        <v>9304.2999999999993</v>
      </c>
      <c r="I806" s="15">
        <f t="shared" si="59"/>
        <v>95.792237207865739</v>
      </c>
    </row>
    <row r="807" spans="1:9" ht="94.5" x14ac:dyDescent="0.25">
      <c r="A807" s="17" t="s">
        <v>87</v>
      </c>
      <c r="B807" s="17" t="s">
        <v>706</v>
      </c>
      <c r="C807" s="17" t="s">
        <v>485</v>
      </c>
      <c r="D807" s="17" t="s">
        <v>5</v>
      </c>
      <c r="E807" s="17" t="s">
        <v>88</v>
      </c>
      <c r="F807" s="6" t="s">
        <v>0</v>
      </c>
      <c r="G807" s="14">
        <f>G808+G811+G814+G816+G819+G821+G823+G825</f>
        <v>173366.7</v>
      </c>
      <c r="H807" s="14">
        <f>H808+H811+H814+H816+H819+H821+H823+H825</f>
        <v>166336.30000000002</v>
      </c>
      <c r="I807" s="14">
        <f t="shared" si="59"/>
        <v>95.944780629728783</v>
      </c>
    </row>
    <row r="808" spans="1:9" ht="220.5" x14ac:dyDescent="0.25">
      <c r="A808" s="17" t="s">
        <v>751</v>
      </c>
      <c r="B808" s="17" t="s">
        <v>706</v>
      </c>
      <c r="C808" s="17" t="s">
        <v>485</v>
      </c>
      <c r="D808" s="17" t="s">
        <v>5</v>
      </c>
      <c r="E808" s="17" t="s">
        <v>752</v>
      </c>
      <c r="F808" s="6" t="s">
        <v>0</v>
      </c>
      <c r="G808" s="14">
        <f>G809+G810</f>
        <v>37016</v>
      </c>
      <c r="H808" s="14">
        <f>H809+H810</f>
        <v>36109.700000000004</v>
      </c>
      <c r="I808" s="14">
        <f t="shared" si="59"/>
        <v>97.551599308407191</v>
      </c>
    </row>
    <row r="809" spans="1:9" ht="31.5" x14ac:dyDescent="0.25">
      <c r="A809" s="18" t="s">
        <v>22</v>
      </c>
      <c r="B809" s="18" t="s">
        <v>706</v>
      </c>
      <c r="C809" s="18" t="s">
        <v>485</v>
      </c>
      <c r="D809" s="18" t="s">
        <v>5</v>
      </c>
      <c r="E809" s="18" t="s">
        <v>752</v>
      </c>
      <c r="F809" s="19" t="s">
        <v>23</v>
      </c>
      <c r="G809" s="15">
        <v>35540.6</v>
      </c>
      <c r="H809" s="15">
        <v>35088.800000000003</v>
      </c>
      <c r="I809" s="15">
        <f t="shared" si="59"/>
        <v>98.728777792158837</v>
      </c>
    </row>
    <row r="810" spans="1:9" ht="31.5" x14ac:dyDescent="0.25">
      <c r="A810" s="18" t="s">
        <v>276</v>
      </c>
      <c r="B810" s="18" t="s">
        <v>706</v>
      </c>
      <c r="C810" s="18" t="s">
        <v>485</v>
      </c>
      <c r="D810" s="18" t="s">
        <v>5</v>
      </c>
      <c r="E810" s="18" t="s">
        <v>752</v>
      </c>
      <c r="F810" s="19" t="s">
        <v>277</v>
      </c>
      <c r="G810" s="15">
        <v>1475.4</v>
      </c>
      <c r="H810" s="15">
        <v>1020.9</v>
      </c>
      <c r="I810" s="15">
        <f t="shared" si="59"/>
        <v>69.194794631964214</v>
      </c>
    </row>
    <row r="811" spans="1:9" ht="157.5" x14ac:dyDescent="0.25">
      <c r="A811" s="17" t="s">
        <v>753</v>
      </c>
      <c r="B811" s="17" t="s">
        <v>706</v>
      </c>
      <c r="C811" s="17" t="s">
        <v>485</v>
      </c>
      <c r="D811" s="17" t="s">
        <v>5</v>
      </c>
      <c r="E811" s="17" t="s">
        <v>754</v>
      </c>
      <c r="F811" s="6" t="s">
        <v>0</v>
      </c>
      <c r="G811" s="14">
        <f>G812+G813</f>
        <v>57355</v>
      </c>
      <c r="H811" s="14">
        <f>H812+H813</f>
        <v>57354.600000000006</v>
      </c>
      <c r="I811" s="14">
        <f t="shared" si="59"/>
        <v>99.999302589137841</v>
      </c>
    </row>
    <row r="812" spans="1:9" x14ac:dyDescent="0.25">
      <c r="A812" s="18" t="s">
        <v>95</v>
      </c>
      <c r="B812" s="18" t="s">
        <v>706</v>
      </c>
      <c r="C812" s="18" t="s">
        <v>485</v>
      </c>
      <c r="D812" s="18" t="s">
        <v>5</v>
      </c>
      <c r="E812" s="18" t="s">
        <v>754</v>
      </c>
      <c r="F812" s="19" t="s">
        <v>96</v>
      </c>
      <c r="G812" s="15">
        <v>55454.7</v>
      </c>
      <c r="H812" s="15">
        <v>55454.3</v>
      </c>
      <c r="I812" s="15">
        <f t="shared" si="59"/>
        <v>99.999278690534808</v>
      </c>
    </row>
    <row r="813" spans="1:9" ht="31.5" x14ac:dyDescent="0.25">
      <c r="A813" s="18" t="s">
        <v>276</v>
      </c>
      <c r="B813" s="18" t="s">
        <v>706</v>
      </c>
      <c r="C813" s="18" t="s">
        <v>485</v>
      </c>
      <c r="D813" s="18" t="s">
        <v>5</v>
      </c>
      <c r="E813" s="18" t="s">
        <v>754</v>
      </c>
      <c r="F813" s="19" t="s">
        <v>277</v>
      </c>
      <c r="G813" s="15">
        <v>1900.3</v>
      </c>
      <c r="H813" s="15">
        <v>1900.3</v>
      </c>
      <c r="I813" s="15">
        <f t="shared" si="59"/>
        <v>100</v>
      </c>
    </row>
    <row r="814" spans="1:9" ht="78.75" x14ac:dyDescent="0.25">
      <c r="A814" s="17" t="s">
        <v>755</v>
      </c>
      <c r="B814" s="17" t="s">
        <v>706</v>
      </c>
      <c r="C814" s="17" t="s">
        <v>485</v>
      </c>
      <c r="D814" s="17" t="s">
        <v>5</v>
      </c>
      <c r="E814" s="17" t="s">
        <v>756</v>
      </c>
      <c r="F814" s="6" t="s">
        <v>0</v>
      </c>
      <c r="G814" s="14">
        <f>G815</f>
        <v>120</v>
      </c>
      <c r="H814" s="14">
        <f>H815</f>
        <v>120</v>
      </c>
      <c r="I814" s="14">
        <f t="shared" si="59"/>
        <v>100</v>
      </c>
    </row>
    <row r="815" spans="1:9" x14ac:dyDescent="0.25">
      <c r="A815" s="18" t="s">
        <v>95</v>
      </c>
      <c r="B815" s="18" t="s">
        <v>706</v>
      </c>
      <c r="C815" s="18" t="s">
        <v>485</v>
      </c>
      <c r="D815" s="18" t="s">
        <v>5</v>
      </c>
      <c r="E815" s="18" t="s">
        <v>756</v>
      </c>
      <c r="F815" s="19" t="s">
        <v>96</v>
      </c>
      <c r="G815" s="15">
        <v>120</v>
      </c>
      <c r="H815" s="15">
        <v>120</v>
      </c>
      <c r="I815" s="15">
        <f t="shared" si="59"/>
        <v>100</v>
      </c>
    </row>
    <row r="816" spans="1:9" ht="236.25" x14ac:dyDescent="0.25">
      <c r="A816" s="17" t="s">
        <v>757</v>
      </c>
      <c r="B816" s="17" t="s">
        <v>706</v>
      </c>
      <c r="C816" s="17" t="s">
        <v>485</v>
      </c>
      <c r="D816" s="17" t="s">
        <v>5</v>
      </c>
      <c r="E816" s="17" t="s">
        <v>758</v>
      </c>
      <c r="F816" s="6" t="s">
        <v>0</v>
      </c>
      <c r="G816" s="14">
        <f>G817+G818</f>
        <v>18216.100000000002</v>
      </c>
      <c r="H816" s="14">
        <f>H817+H818</f>
        <v>15703.3</v>
      </c>
      <c r="I816" s="14">
        <f t="shared" si="59"/>
        <v>86.205609323620308</v>
      </c>
    </row>
    <row r="817" spans="1:9" ht="31.5" x14ac:dyDescent="0.25">
      <c r="A817" s="18" t="s">
        <v>22</v>
      </c>
      <c r="B817" s="18" t="s">
        <v>706</v>
      </c>
      <c r="C817" s="18" t="s">
        <v>485</v>
      </c>
      <c r="D817" s="18" t="s">
        <v>5</v>
      </c>
      <c r="E817" s="18" t="s">
        <v>758</v>
      </c>
      <c r="F817" s="19" t="s">
        <v>23</v>
      </c>
      <c r="G817" s="15">
        <v>16629.900000000001</v>
      </c>
      <c r="H817" s="15">
        <v>14117.3</v>
      </c>
      <c r="I817" s="15">
        <f t="shared" si="59"/>
        <v>84.891069699757651</v>
      </c>
    </row>
    <row r="818" spans="1:9" ht="31.5" x14ac:dyDescent="0.25">
      <c r="A818" s="18" t="s">
        <v>24</v>
      </c>
      <c r="B818" s="18" t="s">
        <v>706</v>
      </c>
      <c r="C818" s="18" t="s">
        <v>485</v>
      </c>
      <c r="D818" s="18" t="s">
        <v>5</v>
      </c>
      <c r="E818" s="18" t="s">
        <v>758</v>
      </c>
      <c r="F818" s="19" t="s">
        <v>25</v>
      </c>
      <c r="G818" s="15">
        <v>1586.2</v>
      </c>
      <c r="H818" s="15">
        <v>1586</v>
      </c>
      <c r="I818" s="15">
        <f t="shared" si="59"/>
        <v>99.987391249527164</v>
      </c>
    </row>
    <row r="819" spans="1:9" ht="78.75" x14ac:dyDescent="0.25">
      <c r="A819" s="17" t="s">
        <v>759</v>
      </c>
      <c r="B819" s="17" t="s">
        <v>706</v>
      </c>
      <c r="C819" s="17" t="s">
        <v>485</v>
      </c>
      <c r="D819" s="17" t="s">
        <v>5</v>
      </c>
      <c r="E819" s="17" t="s">
        <v>760</v>
      </c>
      <c r="F819" s="6" t="s">
        <v>0</v>
      </c>
      <c r="G819" s="14">
        <f>G820</f>
        <v>4709.3999999999996</v>
      </c>
      <c r="H819" s="14">
        <f>H820</f>
        <v>4709.3999999999996</v>
      </c>
      <c r="I819" s="14">
        <f t="shared" si="59"/>
        <v>100</v>
      </c>
    </row>
    <row r="820" spans="1:9" x14ac:dyDescent="0.25">
      <c r="A820" s="18" t="s">
        <v>95</v>
      </c>
      <c r="B820" s="18" t="s">
        <v>706</v>
      </c>
      <c r="C820" s="18" t="s">
        <v>485</v>
      </c>
      <c r="D820" s="18" t="s">
        <v>5</v>
      </c>
      <c r="E820" s="18" t="s">
        <v>760</v>
      </c>
      <c r="F820" s="19" t="s">
        <v>96</v>
      </c>
      <c r="G820" s="15">
        <v>4709.3999999999996</v>
      </c>
      <c r="H820" s="15">
        <v>4709.3999999999996</v>
      </c>
      <c r="I820" s="15">
        <f t="shared" si="59"/>
        <v>100</v>
      </c>
    </row>
    <row r="821" spans="1:9" ht="63" x14ac:dyDescent="0.25">
      <c r="A821" s="17" t="s">
        <v>761</v>
      </c>
      <c r="B821" s="17" t="s">
        <v>706</v>
      </c>
      <c r="C821" s="17" t="s">
        <v>485</v>
      </c>
      <c r="D821" s="17" t="s">
        <v>5</v>
      </c>
      <c r="E821" s="17" t="s">
        <v>762</v>
      </c>
      <c r="F821" s="6" t="s">
        <v>0</v>
      </c>
      <c r="G821" s="14">
        <f>G822</f>
        <v>50304.2</v>
      </c>
      <c r="H821" s="14">
        <f>H822</f>
        <v>46709.599999999999</v>
      </c>
      <c r="I821" s="14">
        <f t="shared" si="59"/>
        <v>92.854274593373916</v>
      </c>
    </row>
    <row r="822" spans="1:9" ht="31.5" x14ac:dyDescent="0.25">
      <c r="A822" s="18" t="s">
        <v>22</v>
      </c>
      <c r="B822" s="18" t="s">
        <v>706</v>
      </c>
      <c r="C822" s="18" t="s">
        <v>485</v>
      </c>
      <c r="D822" s="18" t="s">
        <v>5</v>
      </c>
      <c r="E822" s="18" t="s">
        <v>762</v>
      </c>
      <c r="F822" s="19" t="s">
        <v>23</v>
      </c>
      <c r="G822" s="15">
        <v>50304.2</v>
      </c>
      <c r="H822" s="15">
        <v>46709.599999999999</v>
      </c>
      <c r="I822" s="15">
        <f t="shared" si="59"/>
        <v>92.854274593373916</v>
      </c>
    </row>
    <row r="823" spans="1:9" ht="63" x14ac:dyDescent="0.25">
      <c r="A823" s="17" t="s">
        <v>763</v>
      </c>
      <c r="B823" s="17" t="s">
        <v>706</v>
      </c>
      <c r="C823" s="17" t="s">
        <v>485</v>
      </c>
      <c r="D823" s="17" t="s">
        <v>5</v>
      </c>
      <c r="E823" s="17" t="s">
        <v>764</v>
      </c>
      <c r="F823" s="6" t="s">
        <v>0</v>
      </c>
      <c r="G823" s="14">
        <f>G824</f>
        <v>2100</v>
      </c>
      <c r="H823" s="14">
        <f>H824</f>
        <v>2083.6999999999998</v>
      </c>
      <c r="I823" s="14">
        <f t="shared" si="59"/>
        <v>99.223809523809507</v>
      </c>
    </row>
    <row r="824" spans="1:9" x14ac:dyDescent="0.25">
      <c r="A824" s="18" t="s">
        <v>95</v>
      </c>
      <c r="B824" s="18" t="s">
        <v>706</v>
      </c>
      <c r="C824" s="18" t="s">
        <v>485</v>
      </c>
      <c r="D824" s="18" t="s">
        <v>5</v>
      </c>
      <c r="E824" s="18" t="s">
        <v>764</v>
      </c>
      <c r="F824" s="19" t="s">
        <v>96</v>
      </c>
      <c r="G824" s="15">
        <v>2100</v>
      </c>
      <c r="H824" s="15">
        <v>2083.6999999999998</v>
      </c>
      <c r="I824" s="15">
        <f t="shared" si="59"/>
        <v>99.223809523809507</v>
      </c>
    </row>
    <row r="825" spans="1:9" ht="63" x14ac:dyDescent="0.25">
      <c r="A825" s="17" t="s">
        <v>765</v>
      </c>
      <c r="B825" s="17" t="s">
        <v>706</v>
      </c>
      <c r="C825" s="17" t="s">
        <v>485</v>
      </c>
      <c r="D825" s="17" t="s">
        <v>5</v>
      </c>
      <c r="E825" s="17" t="s">
        <v>766</v>
      </c>
      <c r="F825" s="6" t="s">
        <v>0</v>
      </c>
      <c r="G825" s="14">
        <f>G826</f>
        <v>3546</v>
      </c>
      <c r="H825" s="14">
        <f>H826</f>
        <v>3546</v>
      </c>
      <c r="I825" s="14">
        <f t="shared" si="59"/>
        <v>100</v>
      </c>
    </row>
    <row r="826" spans="1:9" x14ac:dyDescent="0.25">
      <c r="A826" s="18" t="s">
        <v>95</v>
      </c>
      <c r="B826" s="18" t="s">
        <v>706</v>
      </c>
      <c r="C826" s="18" t="s">
        <v>485</v>
      </c>
      <c r="D826" s="18" t="s">
        <v>5</v>
      </c>
      <c r="E826" s="18" t="s">
        <v>766</v>
      </c>
      <c r="F826" s="19" t="s">
        <v>96</v>
      </c>
      <c r="G826" s="15">
        <v>3546</v>
      </c>
      <c r="H826" s="15">
        <v>3546</v>
      </c>
      <c r="I826" s="15">
        <f t="shared" si="59"/>
        <v>100</v>
      </c>
    </row>
    <row r="827" spans="1:9" x14ac:dyDescent="0.25">
      <c r="A827" s="17" t="s">
        <v>494</v>
      </c>
      <c r="B827" s="17" t="s">
        <v>706</v>
      </c>
      <c r="C827" s="17" t="s">
        <v>485</v>
      </c>
      <c r="D827" s="17" t="s">
        <v>5</v>
      </c>
      <c r="E827" s="17" t="s">
        <v>495</v>
      </c>
      <c r="F827" s="6" t="s">
        <v>0</v>
      </c>
      <c r="G827" s="14">
        <f>G828+G830</f>
        <v>2145.9</v>
      </c>
      <c r="H827" s="14">
        <f>H828+H830</f>
        <v>1921.6999999999998</v>
      </c>
      <c r="I827" s="14">
        <f t="shared" si="59"/>
        <v>89.552169252994076</v>
      </c>
    </row>
    <row r="828" spans="1:9" ht="94.5" x14ac:dyDescent="0.25">
      <c r="A828" s="17" t="s">
        <v>767</v>
      </c>
      <c r="B828" s="17" t="s">
        <v>706</v>
      </c>
      <c r="C828" s="17" t="s">
        <v>485</v>
      </c>
      <c r="D828" s="17" t="s">
        <v>5</v>
      </c>
      <c r="E828" s="17" t="s">
        <v>768</v>
      </c>
      <c r="F828" s="6" t="s">
        <v>0</v>
      </c>
      <c r="G828" s="14">
        <f>G829</f>
        <v>1145.9000000000001</v>
      </c>
      <c r="H828" s="14">
        <f>H829</f>
        <v>979.4</v>
      </c>
      <c r="I828" s="14">
        <f t="shared" si="59"/>
        <v>85.469936294615579</v>
      </c>
    </row>
    <row r="829" spans="1:9" ht="31.5" x14ac:dyDescent="0.25">
      <c r="A829" s="18" t="s">
        <v>22</v>
      </c>
      <c r="B829" s="18" t="s">
        <v>706</v>
      </c>
      <c r="C829" s="18" t="s">
        <v>485</v>
      </c>
      <c r="D829" s="18" t="s">
        <v>5</v>
      </c>
      <c r="E829" s="18" t="s">
        <v>768</v>
      </c>
      <c r="F829" s="19">
        <v>240</v>
      </c>
      <c r="G829" s="15">
        <v>1145.9000000000001</v>
      </c>
      <c r="H829" s="15">
        <v>979.4</v>
      </c>
      <c r="I829" s="15">
        <f t="shared" ref="I829" si="60">H829/G829*100</f>
        <v>85.469936294615579</v>
      </c>
    </row>
    <row r="830" spans="1:9" ht="47.25" x14ac:dyDescent="0.25">
      <c r="A830" s="17" t="s">
        <v>769</v>
      </c>
      <c r="B830" s="17" t="s">
        <v>706</v>
      </c>
      <c r="C830" s="17" t="s">
        <v>485</v>
      </c>
      <c r="D830" s="17" t="s">
        <v>5</v>
      </c>
      <c r="E830" s="17" t="s">
        <v>770</v>
      </c>
      <c r="F830" s="6" t="s">
        <v>0</v>
      </c>
      <c r="G830" s="14">
        <f>G831</f>
        <v>1000</v>
      </c>
      <c r="H830" s="14">
        <f>H831</f>
        <v>942.3</v>
      </c>
      <c r="I830" s="14">
        <f t="shared" ref="I830:I887" si="61">H830/G830*100</f>
        <v>94.22999999999999</v>
      </c>
    </row>
    <row r="831" spans="1:9" ht="31.5" x14ac:dyDescent="0.25">
      <c r="A831" s="18" t="s">
        <v>22</v>
      </c>
      <c r="B831" s="18" t="s">
        <v>706</v>
      </c>
      <c r="C831" s="18" t="s">
        <v>485</v>
      </c>
      <c r="D831" s="18" t="s">
        <v>5</v>
      </c>
      <c r="E831" s="18" t="s">
        <v>770</v>
      </c>
      <c r="F831" s="19" t="s">
        <v>23</v>
      </c>
      <c r="G831" s="15">
        <v>1000</v>
      </c>
      <c r="H831" s="15">
        <v>942.3</v>
      </c>
      <c r="I831" s="15">
        <f t="shared" si="61"/>
        <v>94.22999999999999</v>
      </c>
    </row>
    <row r="832" spans="1:9" ht="31.5" x14ac:dyDescent="0.25">
      <c r="A832" s="17" t="s">
        <v>436</v>
      </c>
      <c r="B832" s="17" t="s">
        <v>706</v>
      </c>
      <c r="C832" s="17" t="s">
        <v>485</v>
      </c>
      <c r="D832" s="17" t="s">
        <v>5</v>
      </c>
      <c r="E832" s="17" t="s">
        <v>437</v>
      </c>
      <c r="F832" s="6" t="s">
        <v>0</v>
      </c>
      <c r="G832" s="14">
        <f t="shared" ref="G832:H835" si="62">G833</f>
        <v>1742.7</v>
      </c>
      <c r="H832" s="14">
        <f t="shared" si="62"/>
        <v>1742.7</v>
      </c>
      <c r="I832" s="14">
        <f t="shared" si="61"/>
        <v>100</v>
      </c>
    </row>
    <row r="833" spans="1:9" x14ac:dyDescent="0.25">
      <c r="A833" s="17" t="s">
        <v>591</v>
      </c>
      <c r="B833" s="17" t="s">
        <v>706</v>
      </c>
      <c r="C833" s="17" t="s">
        <v>485</v>
      </c>
      <c r="D833" s="17" t="s">
        <v>5</v>
      </c>
      <c r="E833" s="17" t="s">
        <v>592</v>
      </c>
      <c r="F833" s="6" t="s">
        <v>0</v>
      </c>
      <c r="G833" s="14">
        <f t="shared" si="62"/>
        <v>1742.7</v>
      </c>
      <c r="H833" s="14">
        <f t="shared" si="62"/>
        <v>1742.7</v>
      </c>
      <c r="I833" s="14">
        <f t="shared" si="61"/>
        <v>100</v>
      </c>
    </row>
    <row r="834" spans="1:9" ht="47.25" x14ac:dyDescent="0.25">
      <c r="A834" s="17" t="s">
        <v>593</v>
      </c>
      <c r="B834" s="17" t="s">
        <v>706</v>
      </c>
      <c r="C834" s="17" t="s">
        <v>485</v>
      </c>
      <c r="D834" s="17" t="s">
        <v>5</v>
      </c>
      <c r="E834" s="17" t="s">
        <v>594</v>
      </c>
      <c r="F834" s="6" t="s">
        <v>0</v>
      </c>
      <c r="G834" s="14">
        <f t="shared" si="62"/>
        <v>1742.7</v>
      </c>
      <c r="H834" s="14">
        <f t="shared" si="62"/>
        <v>1742.7</v>
      </c>
      <c r="I834" s="14">
        <f t="shared" si="61"/>
        <v>100</v>
      </c>
    </row>
    <row r="835" spans="1:9" ht="47.25" x14ac:dyDescent="0.25">
      <c r="A835" s="17" t="s">
        <v>771</v>
      </c>
      <c r="B835" s="17" t="s">
        <v>706</v>
      </c>
      <c r="C835" s="17" t="s">
        <v>485</v>
      </c>
      <c r="D835" s="17" t="s">
        <v>5</v>
      </c>
      <c r="E835" s="17" t="s">
        <v>772</v>
      </c>
      <c r="F835" s="6" t="s">
        <v>0</v>
      </c>
      <c r="G835" s="14">
        <f t="shared" si="62"/>
        <v>1742.7</v>
      </c>
      <c r="H835" s="14">
        <f t="shared" si="62"/>
        <v>1742.7</v>
      </c>
      <c r="I835" s="14">
        <f t="shared" si="61"/>
        <v>100</v>
      </c>
    </row>
    <row r="836" spans="1:9" x14ac:dyDescent="0.25">
      <c r="A836" s="18" t="s">
        <v>95</v>
      </c>
      <c r="B836" s="18" t="s">
        <v>706</v>
      </c>
      <c r="C836" s="18" t="s">
        <v>485</v>
      </c>
      <c r="D836" s="18" t="s">
        <v>5</v>
      </c>
      <c r="E836" s="18" t="s">
        <v>772</v>
      </c>
      <c r="F836" s="19" t="s">
        <v>96</v>
      </c>
      <c r="G836" s="15">
        <v>1742.7</v>
      </c>
      <c r="H836" s="15">
        <v>1742.7</v>
      </c>
      <c r="I836" s="15">
        <f t="shared" si="61"/>
        <v>100</v>
      </c>
    </row>
    <row r="837" spans="1:9" ht="63" x14ac:dyDescent="0.25">
      <c r="A837" s="17" t="s">
        <v>108</v>
      </c>
      <c r="B837" s="17" t="s">
        <v>706</v>
      </c>
      <c r="C837" s="17" t="s">
        <v>485</v>
      </c>
      <c r="D837" s="17" t="s">
        <v>5</v>
      </c>
      <c r="E837" s="17" t="s">
        <v>109</v>
      </c>
      <c r="F837" s="6" t="s">
        <v>0</v>
      </c>
      <c r="G837" s="14">
        <f>G838</f>
        <v>13546.6</v>
      </c>
      <c r="H837" s="14">
        <f>H838</f>
        <v>13546.6</v>
      </c>
      <c r="I837" s="14">
        <f t="shared" si="61"/>
        <v>100</v>
      </c>
    </row>
    <row r="838" spans="1:9" ht="31.5" x14ac:dyDescent="0.25">
      <c r="A838" s="17" t="s">
        <v>408</v>
      </c>
      <c r="B838" s="17" t="s">
        <v>706</v>
      </c>
      <c r="C838" s="17" t="s">
        <v>485</v>
      </c>
      <c r="D838" s="17" t="s">
        <v>5</v>
      </c>
      <c r="E838" s="17" t="s">
        <v>409</v>
      </c>
      <c r="F838" s="6" t="s">
        <v>0</v>
      </c>
      <c r="G838" s="14">
        <f>G839</f>
        <v>13546.6</v>
      </c>
      <c r="H838" s="14">
        <f>H839</f>
        <v>13546.6</v>
      </c>
      <c r="I838" s="14">
        <f t="shared" si="61"/>
        <v>100</v>
      </c>
    </row>
    <row r="839" spans="1:9" ht="47.25" x14ac:dyDescent="0.25">
      <c r="A839" s="17" t="s">
        <v>410</v>
      </c>
      <c r="B839" s="17" t="s">
        <v>706</v>
      </c>
      <c r="C839" s="17" t="s">
        <v>485</v>
      </c>
      <c r="D839" s="17" t="s">
        <v>5</v>
      </c>
      <c r="E839" s="17" t="s">
        <v>411</v>
      </c>
      <c r="F839" s="6" t="s">
        <v>0</v>
      </c>
      <c r="G839" s="14">
        <f>G840+G842</f>
        <v>13546.6</v>
      </c>
      <c r="H839" s="14">
        <f>H840+H842</f>
        <v>13546.6</v>
      </c>
      <c r="I839" s="14">
        <f t="shared" si="61"/>
        <v>100</v>
      </c>
    </row>
    <row r="840" spans="1:9" ht="47.25" x14ac:dyDescent="0.25">
      <c r="A840" s="17" t="s">
        <v>412</v>
      </c>
      <c r="B840" s="17" t="s">
        <v>706</v>
      </c>
      <c r="C840" s="17" t="s">
        <v>485</v>
      </c>
      <c r="D840" s="17" t="s">
        <v>5</v>
      </c>
      <c r="E840" s="17" t="s">
        <v>413</v>
      </c>
      <c r="F840" s="6" t="s">
        <v>0</v>
      </c>
      <c r="G840" s="14">
        <f>G841</f>
        <v>135.5</v>
      </c>
      <c r="H840" s="14">
        <f>H841</f>
        <v>135.5</v>
      </c>
      <c r="I840" s="14">
        <f t="shared" si="61"/>
        <v>100</v>
      </c>
    </row>
    <row r="841" spans="1:9" x14ac:dyDescent="0.25">
      <c r="A841" s="18" t="s">
        <v>95</v>
      </c>
      <c r="B841" s="18" t="s">
        <v>706</v>
      </c>
      <c r="C841" s="18" t="s">
        <v>485</v>
      </c>
      <c r="D841" s="18" t="s">
        <v>5</v>
      </c>
      <c r="E841" s="18" t="s">
        <v>413</v>
      </c>
      <c r="F841" s="19" t="s">
        <v>96</v>
      </c>
      <c r="G841" s="15">
        <v>135.5</v>
      </c>
      <c r="H841" s="15">
        <v>135.5</v>
      </c>
      <c r="I841" s="15">
        <f t="shared" si="61"/>
        <v>100</v>
      </c>
    </row>
    <row r="842" spans="1:9" ht="47.25" x14ac:dyDescent="0.25">
      <c r="A842" s="17" t="s">
        <v>412</v>
      </c>
      <c r="B842" s="17" t="s">
        <v>706</v>
      </c>
      <c r="C842" s="17" t="s">
        <v>485</v>
      </c>
      <c r="D842" s="17" t="s">
        <v>5</v>
      </c>
      <c r="E842" s="17" t="s">
        <v>414</v>
      </c>
      <c r="F842" s="6" t="s">
        <v>0</v>
      </c>
      <c r="G842" s="14">
        <f>G843</f>
        <v>13411.1</v>
      </c>
      <c r="H842" s="14">
        <f>H843</f>
        <v>13411.1</v>
      </c>
      <c r="I842" s="14">
        <f t="shared" si="61"/>
        <v>100</v>
      </c>
    </row>
    <row r="843" spans="1:9" x14ac:dyDescent="0.25">
      <c r="A843" s="18" t="s">
        <v>95</v>
      </c>
      <c r="B843" s="18" t="s">
        <v>706</v>
      </c>
      <c r="C843" s="18" t="s">
        <v>485</v>
      </c>
      <c r="D843" s="18" t="s">
        <v>5</v>
      </c>
      <c r="E843" s="18" t="s">
        <v>414</v>
      </c>
      <c r="F843" s="19" t="s">
        <v>96</v>
      </c>
      <c r="G843" s="15">
        <v>13411.1</v>
      </c>
      <c r="H843" s="15">
        <v>13411.1</v>
      </c>
      <c r="I843" s="15">
        <f t="shared" si="61"/>
        <v>100</v>
      </c>
    </row>
    <row r="844" spans="1:9" x14ac:dyDescent="0.25">
      <c r="A844" s="17" t="s">
        <v>509</v>
      </c>
      <c r="B844" s="17" t="s">
        <v>706</v>
      </c>
      <c r="C844" s="17" t="s">
        <v>485</v>
      </c>
      <c r="D844" s="17" t="s">
        <v>17</v>
      </c>
      <c r="E844" s="17" t="s">
        <v>0</v>
      </c>
      <c r="F844" s="6" t="s">
        <v>0</v>
      </c>
      <c r="G844" s="14">
        <f>G845+G857+G862</f>
        <v>165589.50000000003</v>
      </c>
      <c r="H844" s="14">
        <f>H845+H857+H862</f>
        <v>165588.50000000003</v>
      </c>
      <c r="I844" s="11">
        <f t="shared" si="61"/>
        <v>99.999396096974749</v>
      </c>
    </row>
    <row r="845" spans="1:9" x14ac:dyDescent="0.25">
      <c r="A845" s="17" t="s">
        <v>83</v>
      </c>
      <c r="B845" s="17" t="s">
        <v>706</v>
      </c>
      <c r="C845" s="17" t="s">
        <v>485</v>
      </c>
      <c r="D845" s="17" t="s">
        <v>17</v>
      </c>
      <c r="E845" s="17" t="s">
        <v>84</v>
      </c>
      <c r="F845" s="6" t="s">
        <v>0</v>
      </c>
      <c r="G845" s="14">
        <f>G846</f>
        <v>162380.30000000002</v>
      </c>
      <c r="H845" s="14">
        <f>H846</f>
        <v>162379.30000000002</v>
      </c>
      <c r="I845" s="11">
        <f t="shared" si="61"/>
        <v>99.999384161748679</v>
      </c>
    </row>
    <row r="846" spans="1:9" ht="47.25" x14ac:dyDescent="0.25">
      <c r="A846" s="17" t="s">
        <v>510</v>
      </c>
      <c r="B846" s="17" t="s">
        <v>706</v>
      </c>
      <c r="C846" s="17" t="s">
        <v>485</v>
      </c>
      <c r="D846" s="17" t="s">
        <v>17</v>
      </c>
      <c r="E846" s="17" t="s">
        <v>511</v>
      </c>
      <c r="F846" s="6" t="s">
        <v>0</v>
      </c>
      <c r="G846" s="14">
        <f>G847+G854</f>
        <v>162380.30000000002</v>
      </c>
      <c r="H846" s="14">
        <f>H847+H854</f>
        <v>162379.30000000002</v>
      </c>
      <c r="I846" s="14">
        <f t="shared" si="61"/>
        <v>99.999384161748679</v>
      </c>
    </row>
    <row r="847" spans="1:9" ht="94.5" x14ac:dyDescent="0.25">
      <c r="A847" s="17" t="s">
        <v>512</v>
      </c>
      <c r="B847" s="17" t="s">
        <v>706</v>
      </c>
      <c r="C847" s="17" t="s">
        <v>485</v>
      </c>
      <c r="D847" s="17" t="s">
        <v>17</v>
      </c>
      <c r="E847" s="17" t="s">
        <v>513</v>
      </c>
      <c r="F847" s="6" t="s">
        <v>0</v>
      </c>
      <c r="G847" s="14">
        <f>G848+G850+G852</f>
        <v>132516.6</v>
      </c>
      <c r="H847" s="14">
        <f>H848+H850+H852</f>
        <v>132516.6</v>
      </c>
      <c r="I847" s="14">
        <f t="shared" si="61"/>
        <v>100</v>
      </c>
    </row>
    <row r="848" spans="1:9" ht="47.25" x14ac:dyDescent="0.25">
      <c r="A848" s="17" t="s">
        <v>773</v>
      </c>
      <c r="B848" s="17" t="s">
        <v>706</v>
      </c>
      <c r="C848" s="17" t="s">
        <v>485</v>
      </c>
      <c r="D848" s="17" t="s">
        <v>17</v>
      </c>
      <c r="E848" s="17" t="s">
        <v>774</v>
      </c>
      <c r="F848" s="6" t="s">
        <v>0</v>
      </c>
      <c r="G848" s="14">
        <f>G849</f>
        <v>128555.1</v>
      </c>
      <c r="H848" s="14">
        <f>H849</f>
        <v>128555.1</v>
      </c>
      <c r="I848" s="14">
        <f t="shared" si="61"/>
        <v>100</v>
      </c>
    </row>
    <row r="849" spans="1:9" x14ac:dyDescent="0.25">
      <c r="A849" s="18" t="s">
        <v>95</v>
      </c>
      <c r="B849" s="18" t="s">
        <v>706</v>
      </c>
      <c r="C849" s="18" t="s">
        <v>485</v>
      </c>
      <c r="D849" s="18" t="s">
        <v>17</v>
      </c>
      <c r="E849" s="18" t="s">
        <v>774</v>
      </c>
      <c r="F849" s="19" t="s">
        <v>96</v>
      </c>
      <c r="G849" s="15">
        <v>128555.1</v>
      </c>
      <c r="H849" s="15">
        <v>128555.1</v>
      </c>
      <c r="I849" s="15">
        <f t="shared" si="61"/>
        <v>100</v>
      </c>
    </row>
    <row r="850" spans="1:9" ht="63" x14ac:dyDescent="0.25">
      <c r="A850" s="17" t="s">
        <v>775</v>
      </c>
      <c r="B850" s="17" t="s">
        <v>706</v>
      </c>
      <c r="C850" s="17" t="s">
        <v>485</v>
      </c>
      <c r="D850" s="17" t="s">
        <v>17</v>
      </c>
      <c r="E850" s="17" t="s">
        <v>776</v>
      </c>
      <c r="F850" s="6" t="s">
        <v>0</v>
      </c>
      <c r="G850" s="14">
        <f>G851</f>
        <v>2736.1</v>
      </c>
      <c r="H850" s="14">
        <f>H851</f>
        <v>2736.1</v>
      </c>
      <c r="I850" s="14">
        <f t="shared" si="61"/>
        <v>100</v>
      </c>
    </row>
    <row r="851" spans="1:9" x14ac:dyDescent="0.25">
      <c r="A851" s="18" t="s">
        <v>95</v>
      </c>
      <c r="B851" s="18" t="s">
        <v>706</v>
      </c>
      <c r="C851" s="18" t="s">
        <v>485</v>
      </c>
      <c r="D851" s="18" t="s">
        <v>17</v>
      </c>
      <c r="E851" s="18" t="s">
        <v>776</v>
      </c>
      <c r="F851" s="19" t="s">
        <v>96</v>
      </c>
      <c r="G851" s="15">
        <v>2736.1</v>
      </c>
      <c r="H851" s="15">
        <v>2736.1</v>
      </c>
      <c r="I851" s="15">
        <f t="shared" si="61"/>
        <v>100</v>
      </c>
    </row>
    <row r="852" spans="1:9" ht="78.75" x14ac:dyDescent="0.25">
      <c r="A852" s="17" t="s">
        <v>777</v>
      </c>
      <c r="B852" s="17" t="s">
        <v>706</v>
      </c>
      <c r="C852" s="17" t="s">
        <v>485</v>
      </c>
      <c r="D852" s="17" t="s">
        <v>17</v>
      </c>
      <c r="E852" s="17" t="s">
        <v>778</v>
      </c>
      <c r="F852" s="6" t="s">
        <v>0</v>
      </c>
      <c r="G852" s="14">
        <f>G853</f>
        <v>1225.4000000000001</v>
      </c>
      <c r="H852" s="14">
        <f>H853</f>
        <v>1225.4000000000001</v>
      </c>
      <c r="I852" s="14">
        <f t="shared" si="61"/>
        <v>100</v>
      </c>
    </row>
    <row r="853" spans="1:9" x14ac:dyDescent="0.25">
      <c r="A853" s="18" t="s">
        <v>95</v>
      </c>
      <c r="B853" s="18" t="s">
        <v>706</v>
      </c>
      <c r="C853" s="18" t="s">
        <v>485</v>
      </c>
      <c r="D853" s="18" t="s">
        <v>17</v>
      </c>
      <c r="E853" s="18" t="s">
        <v>778</v>
      </c>
      <c r="F853" s="19" t="s">
        <v>96</v>
      </c>
      <c r="G853" s="15">
        <v>1225.4000000000001</v>
      </c>
      <c r="H853" s="15">
        <v>1225.4000000000001</v>
      </c>
      <c r="I853" s="15">
        <f t="shared" si="61"/>
        <v>100</v>
      </c>
    </row>
    <row r="854" spans="1:9" ht="63" x14ac:dyDescent="0.25">
      <c r="A854" s="17" t="s">
        <v>518</v>
      </c>
      <c r="B854" s="17" t="s">
        <v>706</v>
      </c>
      <c r="C854" s="17" t="s">
        <v>485</v>
      </c>
      <c r="D854" s="17" t="s">
        <v>17</v>
      </c>
      <c r="E854" s="17" t="s">
        <v>519</v>
      </c>
      <c r="F854" s="6" t="s">
        <v>0</v>
      </c>
      <c r="G854" s="14">
        <f>G855</f>
        <v>29863.7</v>
      </c>
      <c r="H854" s="14">
        <f>H855</f>
        <v>29862.7</v>
      </c>
      <c r="I854" s="14">
        <f t="shared" si="61"/>
        <v>99.996651453101919</v>
      </c>
    </row>
    <row r="855" spans="1:9" ht="47.25" x14ac:dyDescent="0.25">
      <c r="A855" s="17" t="s">
        <v>520</v>
      </c>
      <c r="B855" s="17" t="s">
        <v>706</v>
      </c>
      <c r="C855" s="17" t="s">
        <v>485</v>
      </c>
      <c r="D855" s="17" t="s">
        <v>17</v>
      </c>
      <c r="E855" s="17" t="s">
        <v>521</v>
      </c>
      <c r="F855" s="6" t="s">
        <v>0</v>
      </c>
      <c r="G855" s="14">
        <f>G856</f>
        <v>29863.7</v>
      </c>
      <c r="H855" s="14">
        <f>H856</f>
        <v>29862.7</v>
      </c>
      <c r="I855" s="14">
        <f t="shared" si="61"/>
        <v>99.996651453101919</v>
      </c>
    </row>
    <row r="856" spans="1:9" x14ac:dyDescent="0.25">
      <c r="A856" s="18" t="s">
        <v>95</v>
      </c>
      <c r="B856" s="18" t="s">
        <v>706</v>
      </c>
      <c r="C856" s="18" t="s">
        <v>485</v>
      </c>
      <c r="D856" s="18" t="s">
        <v>17</v>
      </c>
      <c r="E856" s="18" t="s">
        <v>521</v>
      </c>
      <c r="F856" s="19" t="s">
        <v>96</v>
      </c>
      <c r="G856" s="15">
        <v>29863.7</v>
      </c>
      <c r="H856" s="15">
        <v>29862.7</v>
      </c>
      <c r="I856" s="15">
        <f t="shared" si="61"/>
        <v>99.996651453101919</v>
      </c>
    </row>
    <row r="857" spans="1:9" ht="31.5" x14ac:dyDescent="0.25">
      <c r="A857" s="17" t="s">
        <v>436</v>
      </c>
      <c r="B857" s="17" t="s">
        <v>706</v>
      </c>
      <c r="C857" s="17" t="s">
        <v>485</v>
      </c>
      <c r="D857" s="17" t="s">
        <v>17</v>
      </c>
      <c r="E857" s="17" t="s">
        <v>437</v>
      </c>
      <c r="F857" s="6" t="s">
        <v>0</v>
      </c>
      <c r="G857" s="14">
        <f t="shared" ref="G857:H860" si="63">G858</f>
        <v>2829.2</v>
      </c>
      <c r="H857" s="14">
        <f t="shared" si="63"/>
        <v>2829.2</v>
      </c>
      <c r="I857" s="14">
        <f t="shared" si="61"/>
        <v>100</v>
      </c>
    </row>
    <row r="858" spans="1:9" x14ac:dyDescent="0.25">
      <c r="A858" s="17" t="s">
        <v>591</v>
      </c>
      <c r="B858" s="17" t="s">
        <v>706</v>
      </c>
      <c r="C858" s="17" t="s">
        <v>485</v>
      </c>
      <c r="D858" s="17" t="s">
        <v>17</v>
      </c>
      <c r="E858" s="17" t="s">
        <v>592</v>
      </c>
      <c r="F858" s="6" t="s">
        <v>0</v>
      </c>
      <c r="G858" s="14">
        <f t="shared" si="63"/>
        <v>2829.2</v>
      </c>
      <c r="H858" s="14">
        <f t="shared" si="63"/>
        <v>2829.2</v>
      </c>
      <c r="I858" s="14">
        <f t="shared" si="61"/>
        <v>100</v>
      </c>
    </row>
    <row r="859" spans="1:9" ht="47.25" x14ac:dyDescent="0.25">
      <c r="A859" s="17" t="s">
        <v>593</v>
      </c>
      <c r="B859" s="17" t="s">
        <v>706</v>
      </c>
      <c r="C859" s="17" t="s">
        <v>485</v>
      </c>
      <c r="D859" s="17" t="s">
        <v>17</v>
      </c>
      <c r="E859" s="17" t="s">
        <v>594</v>
      </c>
      <c r="F859" s="6" t="s">
        <v>0</v>
      </c>
      <c r="G859" s="14">
        <f t="shared" si="63"/>
        <v>2829.2</v>
      </c>
      <c r="H859" s="14">
        <f t="shared" si="63"/>
        <v>2829.2</v>
      </c>
      <c r="I859" s="14">
        <f t="shared" si="61"/>
        <v>100</v>
      </c>
    </row>
    <row r="860" spans="1:9" ht="141.75" x14ac:dyDescent="0.25">
      <c r="A860" s="17" t="s">
        <v>731</v>
      </c>
      <c r="B860" s="17" t="s">
        <v>706</v>
      </c>
      <c r="C860" s="17" t="s">
        <v>485</v>
      </c>
      <c r="D860" s="17" t="s">
        <v>17</v>
      </c>
      <c r="E860" s="17" t="s">
        <v>732</v>
      </c>
      <c r="F860" s="6" t="s">
        <v>0</v>
      </c>
      <c r="G860" s="14">
        <f t="shared" si="63"/>
        <v>2829.2</v>
      </c>
      <c r="H860" s="14">
        <f t="shared" si="63"/>
        <v>2829.2</v>
      </c>
      <c r="I860" s="14">
        <f t="shared" si="61"/>
        <v>100</v>
      </c>
    </row>
    <row r="861" spans="1:9" x14ac:dyDescent="0.25">
      <c r="A861" s="18" t="s">
        <v>95</v>
      </c>
      <c r="B861" s="18" t="s">
        <v>706</v>
      </c>
      <c r="C861" s="18" t="s">
        <v>485</v>
      </c>
      <c r="D861" s="18" t="s">
        <v>17</v>
      </c>
      <c r="E861" s="18" t="s">
        <v>732</v>
      </c>
      <c r="F861" s="19" t="s">
        <v>96</v>
      </c>
      <c r="G861" s="15">
        <v>2829.2</v>
      </c>
      <c r="H861" s="15">
        <v>2829.2</v>
      </c>
      <c r="I861" s="15">
        <f t="shared" si="61"/>
        <v>100</v>
      </c>
    </row>
    <row r="862" spans="1:9" ht="63" x14ac:dyDescent="0.25">
      <c r="A862" s="17" t="s">
        <v>108</v>
      </c>
      <c r="B862" s="17" t="s">
        <v>706</v>
      </c>
      <c r="C862" s="17" t="s">
        <v>485</v>
      </c>
      <c r="D862" s="17" t="s">
        <v>17</v>
      </c>
      <c r="E862" s="17" t="s">
        <v>109</v>
      </c>
      <c r="F862" s="6" t="s">
        <v>0</v>
      </c>
      <c r="G862" s="14">
        <f>G863</f>
        <v>380</v>
      </c>
      <c r="H862" s="14">
        <f>H863</f>
        <v>380</v>
      </c>
      <c r="I862" s="14">
        <f t="shared" si="61"/>
        <v>100</v>
      </c>
    </row>
    <row r="863" spans="1:9" ht="31.5" x14ac:dyDescent="0.25">
      <c r="A863" s="17" t="s">
        <v>408</v>
      </c>
      <c r="B863" s="17" t="s">
        <v>706</v>
      </c>
      <c r="C863" s="17" t="s">
        <v>485</v>
      </c>
      <c r="D863" s="17" t="s">
        <v>17</v>
      </c>
      <c r="E863" s="17" t="s">
        <v>409</v>
      </c>
      <c r="F863" s="6" t="s">
        <v>0</v>
      </c>
      <c r="G863" s="14">
        <f>G864</f>
        <v>380</v>
      </c>
      <c r="H863" s="14">
        <f>H864</f>
        <v>380</v>
      </c>
      <c r="I863" s="14">
        <f t="shared" si="61"/>
        <v>100</v>
      </c>
    </row>
    <row r="864" spans="1:9" ht="47.25" x14ac:dyDescent="0.25">
      <c r="A864" s="17" t="s">
        <v>410</v>
      </c>
      <c r="B864" s="17" t="s">
        <v>706</v>
      </c>
      <c r="C864" s="17" t="s">
        <v>485</v>
      </c>
      <c r="D864" s="17" t="s">
        <v>17</v>
      </c>
      <c r="E864" s="17" t="s">
        <v>411</v>
      </c>
      <c r="F864" s="6" t="s">
        <v>0</v>
      </c>
      <c r="G864" s="14">
        <f>G865+G867</f>
        <v>380</v>
      </c>
      <c r="H864" s="14">
        <f>H865+H867</f>
        <v>380</v>
      </c>
      <c r="I864" s="14">
        <f t="shared" si="61"/>
        <v>100</v>
      </c>
    </row>
    <row r="865" spans="1:9" ht="47.25" x14ac:dyDescent="0.25">
      <c r="A865" s="17" t="s">
        <v>412</v>
      </c>
      <c r="B865" s="17" t="s">
        <v>706</v>
      </c>
      <c r="C865" s="17" t="s">
        <v>485</v>
      </c>
      <c r="D865" s="17" t="s">
        <v>17</v>
      </c>
      <c r="E865" s="17" t="s">
        <v>413</v>
      </c>
      <c r="F865" s="6" t="s">
        <v>0</v>
      </c>
      <c r="G865" s="14">
        <f>G866</f>
        <v>3.8</v>
      </c>
      <c r="H865" s="14">
        <f>H866</f>
        <v>3.8</v>
      </c>
      <c r="I865" s="14">
        <f t="shared" si="61"/>
        <v>100</v>
      </c>
    </row>
    <row r="866" spans="1:9" x14ac:dyDescent="0.25">
      <c r="A866" s="18" t="s">
        <v>95</v>
      </c>
      <c r="B866" s="18" t="s">
        <v>706</v>
      </c>
      <c r="C866" s="18" t="s">
        <v>485</v>
      </c>
      <c r="D866" s="18" t="s">
        <v>17</v>
      </c>
      <c r="E866" s="18" t="s">
        <v>413</v>
      </c>
      <c r="F866" s="19" t="s">
        <v>96</v>
      </c>
      <c r="G866" s="15">
        <v>3.8</v>
      </c>
      <c r="H866" s="15">
        <v>3.8</v>
      </c>
      <c r="I866" s="15">
        <f t="shared" si="61"/>
        <v>100</v>
      </c>
    </row>
    <row r="867" spans="1:9" ht="47.25" x14ac:dyDescent="0.25">
      <c r="A867" s="17" t="s">
        <v>412</v>
      </c>
      <c r="B867" s="17" t="s">
        <v>706</v>
      </c>
      <c r="C867" s="17" t="s">
        <v>485</v>
      </c>
      <c r="D867" s="17" t="s">
        <v>17</v>
      </c>
      <c r="E867" s="17" t="s">
        <v>414</v>
      </c>
      <c r="F867" s="6" t="s">
        <v>0</v>
      </c>
      <c r="G867" s="14">
        <f>G868</f>
        <v>376.2</v>
      </c>
      <c r="H867" s="14">
        <f>H868</f>
        <v>376.2</v>
      </c>
      <c r="I867" s="14">
        <f t="shared" si="61"/>
        <v>100</v>
      </c>
    </row>
    <row r="868" spans="1:9" x14ac:dyDescent="0.25">
      <c r="A868" s="18" t="s">
        <v>95</v>
      </c>
      <c r="B868" s="18" t="s">
        <v>706</v>
      </c>
      <c r="C868" s="18" t="s">
        <v>485</v>
      </c>
      <c r="D868" s="18" t="s">
        <v>17</v>
      </c>
      <c r="E868" s="18" t="s">
        <v>414</v>
      </c>
      <c r="F868" s="19" t="s">
        <v>96</v>
      </c>
      <c r="G868" s="15">
        <v>376.2</v>
      </c>
      <c r="H868" s="15">
        <v>376.2</v>
      </c>
      <c r="I868" s="15">
        <f t="shared" si="61"/>
        <v>100</v>
      </c>
    </row>
    <row r="869" spans="1:9" x14ac:dyDescent="0.25">
      <c r="A869" s="17" t="s">
        <v>779</v>
      </c>
      <c r="B869" s="17" t="s">
        <v>706</v>
      </c>
      <c r="C869" s="17" t="s">
        <v>485</v>
      </c>
      <c r="D869" s="17" t="s">
        <v>131</v>
      </c>
      <c r="E869" s="17" t="s">
        <v>0</v>
      </c>
      <c r="F869" s="6" t="s">
        <v>0</v>
      </c>
      <c r="G869" s="14">
        <f>G870+G890+G897</f>
        <v>103953.5</v>
      </c>
      <c r="H869" s="14">
        <f>H870+H890+H897</f>
        <v>102962.50000000001</v>
      </c>
      <c r="I869" s="14">
        <f t="shared" si="61"/>
        <v>99.046689144665663</v>
      </c>
    </row>
    <row r="870" spans="1:9" x14ac:dyDescent="0.25">
      <c r="A870" s="17" t="s">
        <v>83</v>
      </c>
      <c r="B870" s="17" t="s">
        <v>706</v>
      </c>
      <c r="C870" s="17" t="s">
        <v>485</v>
      </c>
      <c r="D870" s="17" t="s">
        <v>131</v>
      </c>
      <c r="E870" s="17" t="s">
        <v>84</v>
      </c>
      <c r="F870" s="6" t="s">
        <v>0</v>
      </c>
      <c r="G870" s="14">
        <f>G871+G875</f>
        <v>86851.7</v>
      </c>
      <c r="H870" s="14">
        <f>H871+H875</f>
        <v>85879.1</v>
      </c>
      <c r="I870" s="14">
        <f t="shared" si="61"/>
        <v>98.880160088979281</v>
      </c>
    </row>
    <row r="871" spans="1:9" x14ac:dyDescent="0.25">
      <c r="A871" s="17" t="s">
        <v>717</v>
      </c>
      <c r="B871" s="17" t="s">
        <v>706</v>
      </c>
      <c r="C871" s="17" t="s">
        <v>485</v>
      </c>
      <c r="D871" s="17" t="s">
        <v>131</v>
      </c>
      <c r="E871" s="17" t="s">
        <v>718</v>
      </c>
      <c r="F871" s="6" t="s">
        <v>0</v>
      </c>
      <c r="G871" s="14">
        <f t="shared" ref="G871:H873" si="64">G872</f>
        <v>3145</v>
      </c>
      <c r="H871" s="14">
        <f t="shared" si="64"/>
        <v>3145</v>
      </c>
      <c r="I871" s="14">
        <f t="shared" si="61"/>
        <v>100</v>
      </c>
    </row>
    <row r="872" spans="1:9" ht="31.5" x14ac:dyDescent="0.25">
      <c r="A872" s="17" t="s">
        <v>719</v>
      </c>
      <c r="B872" s="17" t="s">
        <v>706</v>
      </c>
      <c r="C872" s="17" t="s">
        <v>485</v>
      </c>
      <c r="D872" s="17" t="s">
        <v>131</v>
      </c>
      <c r="E872" s="17" t="s">
        <v>720</v>
      </c>
      <c r="F872" s="6" t="s">
        <v>0</v>
      </c>
      <c r="G872" s="14">
        <f t="shared" si="64"/>
        <v>3145</v>
      </c>
      <c r="H872" s="14">
        <f t="shared" si="64"/>
        <v>3145</v>
      </c>
      <c r="I872" s="14">
        <f t="shared" si="61"/>
        <v>100</v>
      </c>
    </row>
    <row r="873" spans="1:9" ht="78.75" x14ac:dyDescent="0.25">
      <c r="A873" s="17" t="s">
        <v>780</v>
      </c>
      <c r="B873" s="17" t="s">
        <v>706</v>
      </c>
      <c r="C873" s="17" t="s">
        <v>485</v>
      </c>
      <c r="D873" s="17" t="s">
        <v>131</v>
      </c>
      <c r="E873" s="17" t="s">
        <v>781</v>
      </c>
      <c r="F873" s="6" t="s">
        <v>0</v>
      </c>
      <c r="G873" s="14">
        <f t="shared" si="64"/>
        <v>3145</v>
      </c>
      <c r="H873" s="14">
        <f t="shared" si="64"/>
        <v>3145</v>
      </c>
      <c r="I873" s="14">
        <f t="shared" si="61"/>
        <v>100</v>
      </c>
    </row>
    <row r="874" spans="1:9" x14ac:dyDescent="0.25">
      <c r="A874" s="18" t="s">
        <v>103</v>
      </c>
      <c r="B874" s="18" t="s">
        <v>706</v>
      </c>
      <c r="C874" s="18" t="s">
        <v>485</v>
      </c>
      <c r="D874" s="18" t="s">
        <v>131</v>
      </c>
      <c r="E874" s="18" t="s">
        <v>781</v>
      </c>
      <c r="F874" s="19" t="s">
        <v>104</v>
      </c>
      <c r="G874" s="15">
        <v>3145</v>
      </c>
      <c r="H874" s="15">
        <v>3145</v>
      </c>
      <c r="I874" s="15">
        <f t="shared" si="61"/>
        <v>100</v>
      </c>
    </row>
    <row r="875" spans="1:9" x14ac:dyDescent="0.25">
      <c r="A875" s="17" t="s">
        <v>782</v>
      </c>
      <c r="B875" s="17" t="s">
        <v>706</v>
      </c>
      <c r="C875" s="17" t="s">
        <v>485</v>
      </c>
      <c r="D875" s="17" t="s">
        <v>131</v>
      </c>
      <c r="E875" s="17" t="s">
        <v>783</v>
      </c>
      <c r="F875" s="6" t="s">
        <v>0</v>
      </c>
      <c r="G875" s="14">
        <f>G876</f>
        <v>83706.7</v>
      </c>
      <c r="H875" s="14">
        <f>H876</f>
        <v>82734.100000000006</v>
      </c>
      <c r="I875" s="14">
        <f t="shared" si="61"/>
        <v>98.838085840201572</v>
      </c>
    </row>
    <row r="876" spans="1:9" ht="54.75" customHeight="1" x14ac:dyDescent="0.25">
      <c r="A876" s="17" t="s">
        <v>10</v>
      </c>
      <c r="B876" s="17" t="s">
        <v>706</v>
      </c>
      <c r="C876" s="17" t="s">
        <v>485</v>
      </c>
      <c r="D876" s="17" t="s">
        <v>131</v>
      </c>
      <c r="E876" s="17" t="s">
        <v>784</v>
      </c>
      <c r="F876" s="6" t="s">
        <v>0</v>
      </c>
      <c r="G876" s="14">
        <f>G877+G879+G881+G883+G885</f>
        <v>83706.7</v>
      </c>
      <c r="H876" s="14">
        <f>H877+H879+H881+H883+H885</f>
        <v>82734.100000000006</v>
      </c>
      <c r="I876" s="14">
        <f t="shared" si="61"/>
        <v>98.838085840201572</v>
      </c>
    </row>
    <row r="877" spans="1:9" ht="40.5" customHeight="1" x14ac:dyDescent="0.25">
      <c r="A877" s="17" t="s">
        <v>35</v>
      </c>
      <c r="B877" s="17" t="s">
        <v>706</v>
      </c>
      <c r="C877" s="17" t="s">
        <v>485</v>
      </c>
      <c r="D877" s="17" t="s">
        <v>131</v>
      </c>
      <c r="E877" s="17" t="s">
        <v>785</v>
      </c>
      <c r="F877" s="6" t="s">
        <v>0</v>
      </c>
      <c r="G877" s="14">
        <f>G878</f>
        <v>15617.6</v>
      </c>
      <c r="H877" s="14">
        <f>H878</f>
        <v>15169.9</v>
      </c>
      <c r="I877" s="14">
        <f t="shared" si="61"/>
        <v>97.133362360413884</v>
      </c>
    </row>
    <row r="878" spans="1:9" ht="37.5" customHeight="1" x14ac:dyDescent="0.25">
      <c r="A878" s="18" t="s">
        <v>14</v>
      </c>
      <c r="B878" s="18" t="s">
        <v>706</v>
      </c>
      <c r="C878" s="18" t="s">
        <v>485</v>
      </c>
      <c r="D878" s="18" t="s">
        <v>131</v>
      </c>
      <c r="E878" s="18" t="s">
        <v>785</v>
      </c>
      <c r="F878" s="19" t="s">
        <v>15</v>
      </c>
      <c r="G878" s="15">
        <v>15617.6</v>
      </c>
      <c r="H878" s="15">
        <v>15169.9</v>
      </c>
      <c r="I878" s="15">
        <f t="shared" si="61"/>
        <v>97.133362360413884</v>
      </c>
    </row>
    <row r="879" spans="1:9" ht="40.5" customHeight="1" x14ac:dyDescent="0.25">
      <c r="A879" s="17" t="s">
        <v>786</v>
      </c>
      <c r="B879" s="17" t="s">
        <v>706</v>
      </c>
      <c r="C879" s="17" t="s">
        <v>485</v>
      </c>
      <c r="D879" s="17" t="s">
        <v>131</v>
      </c>
      <c r="E879" s="17" t="s">
        <v>787</v>
      </c>
      <c r="F879" s="6" t="s">
        <v>0</v>
      </c>
      <c r="G879" s="14">
        <f>G880</f>
        <v>10531.9</v>
      </c>
      <c r="H879" s="14">
        <f>H880</f>
        <v>10299.5</v>
      </c>
      <c r="I879" s="14">
        <f t="shared" si="61"/>
        <v>97.793370616887742</v>
      </c>
    </row>
    <row r="880" spans="1:9" ht="46.5" customHeight="1" x14ac:dyDescent="0.25">
      <c r="A880" s="18" t="s">
        <v>14</v>
      </c>
      <c r="B880" s="18" t="s">
        <v>706</v>
      </c>
      <c r="C880" s="18" t="s">
        <v>485</v>
      </c>
      <c r="D880" s="18" t="s">
        <v>131</v>
      </c>
      <c r="E880" s="18" t="s">
        <v>787</v>
      </c>
      <c r="F880" s="19" t="s">
        <v>15</v>
      </c>
      <c r="G880" s="15">
        <v>10531.9</v>
      </c>
      <c r="H880" s="15">
        <v>10299.5</v>
      </c>
      <c r="I880" s="15">
        <f t="shared" si="61"/>
        <v>97.793370616887742</v>
      </c>
    </row>
    <row r="881" spans="1:9" ht="60.75" customHeight="1" x14ac:dyDescent="0.25">
      <c r="A881" s="17" t="s">
        <v>788</v>
      </c>
      <c r="B881" s="17" t="s">
        <v>706</v>
      </c>
      <c r="C881" s="17" t="s">
        <v>485</v>
      </c>
      <c r="D881" s="17" t="s">
        <v>131</v>
      </c>
      <c r="E881" s="17" t="s">
        <v>789</v>
      </c>
      <c r="F881" s="6" t="s">
        <v>0</v>
      </c>
      <c r="G881" s="14">
        <f>G882</f>
        <v>1966</v>
      </c>
      <c r="H881" s="14">
        <f>H882</f>
        <v>1865.7</v>
      </c>
      <c r="I881" s="14">
        <f t="shared" si="61"/>
        <v>94.89827060020346</v>
      </c>
    </row>
    <row r="882" spans="1:9" ht="43.5" customHeight="1" x14ac:dyDescent="0.25">
      <c r="A882" s="18" t="s">
        <v>22</v>
      </c>
      <c r="B882" s="18" t="s">
        <v>706</v>
      </c>
      <c r="C882" s="18" t="s">
        <v>485</v>
      </c>
      <c r="D882" s="18" t="s">
        <v>131</v>
      </c>
      <c r="E882" s="18" t="s">
        <v>789</v>
      </c>
      <c r="F882" s="19" t="s">
        <v>23</v>
      </c>
      <c r="G882" s="15">
        <v>1966</v>
      </c>
      <c r="H882" s="15">
        <v>1865.7</v>
      </c>
      <c r="I882" s="15">
        <f t="shared" si="61"/>
        <v>94.89827060020346</v>
      </c>
    </row>
    <row r="883" spans="1:9" ht="52.5" customHeight="1" x14ac:dyDescent="0.25">
      <c r="A883" s="17" t="s">
        <v>790</v>
      </c>
      <c r="B883" s="17" t="s">
        <v>706</v>
      </c>
      <c r="C883" s="17" t="s">
        <v>485</v>
      </c>
      <c r="D883" s="17" t="s">
        <v>131</v>
      </c>
      <c r="E883" s="17" t="s">
        <v>791</v>
      </c>
      <c r="F883" s="6" t="s">
        <v>0</v>
      </c>
      <c r="G883" s="14">
        <f>G884</f>
        <v>1850</v>
      </c>
      <c r="H883" s="14">
        <f>H884</f>
        <v>1785.4</v>
      </c>
      <c r="I883" s="14">
        <f t="shared" si="61"/>
        <v>96.508108108108118</v>
      </c>
    </row>
    <row r="884" spans="1:9" x14ac:dyDescent="0.25">
      <c r="A884" s="18" t="s">
        <v>28</v>
      </c>
      <c r="B884" s="18" t="s">
        <v>706</v>
      </c>
      <c r="C884" s="18" t="s">
        <v>485</v>
      </c>
      <c r="D884" s="18" t="s">
        <v>131</v>
      </c>
      <c r="E884" s="18" t="s">
        <v>791</v>
      </c>
      <c r="F884" s="19" t="s">
        <v>29</v>
      </c>
      <c r="G884" s="15">
        <v>1850</v>
      </c>
      <c r="H884" s="15">
        <v>1785.4</v>
      </c>
      <c r="I884" s="15">
        <f t="shared" si="61"/>
        <v>96.508108108108118</v>
      </c>
    </row>
    <row r="885" spans="1:9" ht="31.5" x14ac:dyDescent="0.25">
      <c r="A885" s="17" t="s">
        <v>792</v>
      </c>
      <c r="B885" s="17" t="s">
        <v>706</v>
      </c>
      <c r="C885" s="17" t="s">
        <v>485</v>
      </c>
      <c r="D885" s="17" t="s">
        <v>131</v>
      </c>
      <c r="E885" s="17" t="s">
        <v>793</v>
      </c>
      <c r="F885" s="6" t="s">
        <v>0</v>
      </c>
      <c r="G885" s="14">
        <f>G886+G887+G888+G889</f>
        <v>53741.2</v>
      </c>
      <c r="H885" s="14">
        <f>H886+H887+H888+H889</f>
        <v>53613.600000000006</v>
      </c>
      <c r="I885" s="14">
        <f t="shared" si="61"/>
        <v>99.76256577821114</v>
      </c>
    </row>
    <row r="886" spans="1:9" x14ac:dyDescent="0.25">
      <c r="A886" s="18" t="s">
        <v>103</v>
      </c>
      <c r="B886" s="18" t="s">
        <v>706</v>
      </c>
      <c r="C886" s="18" t="s">
        <v>485</v>
      </c>
      <c r="D886" s="18" t="s">
        <v>131</v>
      </c>
      <c r="E886" s="18" t="s">
        <v>793</v>
      </c>
      <c r="F886" s="19" t="s">
        <v>104</v>
      </c>
      <c r="G886" s="15">
        <v>30557.8</v>
      </c>
      <c r="H886" s="15">
        <v>30557.200000000001</v>
      </c>
      <c r="I886" s="15">
        <f t="shared" si="61"/>
        <v>99.998036507863787</v>
      </c>
    </row>
    <row r="887" spans="1:9" ht="31.5" x14ac:dyDescent="0.25">
      <c r="A887" s="18" t="s">
        <v>22</v>
      </c>
      <c r="B887" s="18" t="s">
        <v>706</v>
      </c>
      <c r="C887" s="18" t="s">
        <v>485</v>
      </c>
      <c r="D887" s="18" t="s">
        <v>131</v>
      </c>
      <c r="E887" s="18" t="s">
        <v>793</v>
      </c>
      <c r="F887" s="19" t="s">
        <v>23</v>
      </c>
      <c r="G887" s="15">
        <v>4244.6000000000004</v>
      </c>
      <c r="H887" s="15">
        <v>4117.6000000000004</v>
      </c>
      <c r="I887" s="15">
        <f t="shared" si="61"/>
        <v>97.007963058945478</v>
      </c>
    </row>
    <row r="888" spans="1:9" x14ac:dyDescent="0.25">
      <c r="A888" s="18" t="s">
        <v>95</v>
      </c>
      <c r="B888" s="18" t="s">
        <v>706</v>
      </c>
      <c r="C888" s="18" t="s">
        <v>485</v>
      </c>
      <c r="D888" s="18" t="s">
        <v>131</v>
      </c>
      <c r="E888" s="18" t="s">
        <v>793</v>
      </c>
      <c r="F888" s="19" t="s">
        <v>96</v>
      </c>
      <c r="G888" s="15">
        <v>18938.3</v>
      </c>
      <c r="H888" s="15">
        <v>18938.3</v>
      </c>
      <c r="I888" s="15">
        <f t="shared" ref="I888:I913" si="65">H888/G888*100</f>
        <v>100</v>
      </c>
    </row>
    <row r="889" spans="1:9" x14ac:dyDescent="0.25">
      <c r="A889" s="18" t="s">
        <v>28</v>
      </c>
      <c r="B889" s="18" t="s">
        <v>706</v>
      </c>
      <c r="C889" s="18" t="s">
        <v>485</v>
      </c>
      <c r="D889" s="18" t="s">
        <v>131</v>
      </c>
      <c r="E889" s="18" t="s">
        <v>793</v>
      </c>
      <c r="F889" s="19" t="s">
        <v>29</v>
      </c>
      <c r="G889" s="15">
        <v>0.5</v>
      </c>
      <c r="H889" s="15">
        <v>0.5</v>
      </c>
      <c r="I889" s="15">
        <f t="shared" si="65"/>
        <v>100</v>
      </c>
    </row>
    <row r="890" spans="1:9" ht="31.5" x14ac:dyDescent="0.25">
      <c r="A890" s="17" t="s">
        <v>436</v>
      </c>
      <c r="B890" s="17" t="s">
        <v>706</v>
      </c>
      <c r="C890" s="17" t="s">
        <v>485</v>
      </c>
      <c r="D890" s="17" t="s">
        <v>131</v>
      </c>
      <c r="E890" s="17" t="s">
        <v>437</v>
      </c>
      <c r="F890" s="6" t="s">
        <v>0</v>
      </c>
      <c r="G890" s="14">
        <f t="shared" ref="G890:H892" si="66">G891</f>
        <v>16158.3</v>
      </c>
      <c r="H890" s="14">
        <f t="shared" si="66"/>
        <v>16158.3</v>
      </c>
      <c r="I890" s="14">
        <f t="shared" si="65"/>
        <v>100</v>
      </c>
    </row>
    <row r="891" spans="1:9" ht="31.5" x14ac:dyDescent="0.25">
      <c r="A891" s="17" t="s">
        <v>794</v>
      </c>
      <c r="B891" s="17" t="s">
        <v>706</v>
      </c>
      <c r="C891" s="17" t="s">
        <v>485</v>
      </c>
      <c r="D891" s="17" t="s">
        <v>131</v>
      </c>
      <c r="E891" s="17" t="s">
        <v>795</v>
      </c>
      <c r="F891" s="6" t="s">
        <v>0</v>
      </c>
      <c r="G891" s="14">
        <f t="shared" si="66"/>
        <v>16158.3</v>
      </c>
      <c r="H891" s="14">
        <f t="shared" si="66"/>
        <v>16158.3</v>
      </c>
      <c r="I891" s="14">
        <f t="shared" si="65"/>
        <v>100</v>
      </c>
    </row>
    <row r="892" spans="1:9" ht="63" x14ac:dyDescent="0.25">
      <c r="A892" s="17" t="s">
        <v>796</v>
      </c>
      <c r="B892" s="17" t="s">
        <v>706</v>
      </c>
      <c r="C892" s="17" t="s">
        <v>485</v>
      </c>
      <c r="D892" s="17" t="s">
        <v>131</v>
      </c>
      <c r="E892" s="17" t="s">
        <v>797</v>
      </c>
      <c r="F892" s="6" t="s">
        <v>0</v>
      </c>
      <c r="G892" s="14">
        <f t="shared" si="66"/>
        <v>16158.3</v>
      </c>
      <c r="H892" s="14">
        <f t="shared" si="66"/>
        <v>16158.3</v>
      </c>
      <c r="I892" s="14">
        <f t="shared" si="65"/>
        <v>100</v>
      </c>
    </row>
    <row r="893" spans="1:9" ht="31.5" x14ac:dyDescent="0.25">
      <c r="A893" s="17" t="s">
        <v>798</v>
      </c>
      <c r="B893" s="17" t="s">
        <v>706</v>
      </c>
      <c r="C893" s="17" t="s">
        <v>485</v>
      </c>
      <c r="D893" s="17" t="s">
        <v>131</v>
      </c>
      <c r="E893" s="17" t="s">
        <v>799</v>
      </c>
      <c r="F893" s="6" t="s">
        <v>0</v>
      </c>
      <c r="G893" s="14">
        <f>G894+G895+G896</f>
        <v>16158.3</v>
      </c>
      <c r="H893" s="14">
        <f>H894+H895+H896</f>
        <v>16158.3</v>
      </c>
      <c r="I893" s="14">
        <f t="shared" si="65"/>
        <v>100</v>
      </c>
    </row>
    <row r="894" spans="1:9" ht="31.5" x14ac:dyDescent="0.25">
      <c r="A894" s="18" t="s">
        <v>22</v>
      </c>
      <c r="B894" s="18" t="s">
        <v>706</v>
      </c>
      <c r="C894" s="18" t="s">
        <v>485</v>
      </c>
      <c r="D894" s="18" t="s">
        <v>131</v>
      </c>
      <c r="E894" s="18" t="s">
        <v>799</v>
      </c>
      <c r="F894" s="19" t="s">
        <v>23</v>
      </c>
      <c r="G894" s="15">
        <v>13890.4</v>
      </c>
      <c r="H894" s="15">
        <v>13890.4</v>
      </c>
      <c r="I894" s="15">
        <f t="shared" si="65"/>
        <v>100</v>
      </c>
    </row>
    <row r="895" spans="1:9" ht="31.5" x14ac:dyDescent="0.25">
      <c r="A895" s="18" t="s">
        <v>24</v>
      </c>
      <c r="B895" s="18" t="s">
        <v>706</v>
      </c>
      <c r="C895" s="18" t="s">
        <v>485</v>
      </c>
      <c r="D895" s="18" t="s">
        <v>131</v>
      </c>
      <c r="E895" s="18" t="s">
        <v>799</v>
      </c>
      <c r="F895" s="19" t="s">
        <v>25</v>
      </c>
      <c r="G895" s="15">
        <v>95.4</v>
      </c>
      <c r="H895" s="15">
        <v>95.4</v>
      </c>
      <c r="I895" s="15">
        <f t="shared" si="65"/>
        <v>100</v>
      </c>
    </row>
    <row r="896" spans="1:9" x14ac:dyDescent="0.25">
      <c r="A896" s="18" t="s">
        <v>95</v>
      </c>
      <c r="B896" s="18" t="s">
        <v>706</v>
      </c>
      <c r="C896" s="18" t="s">
        <v>485</v>
      </c>
      <c r="D896" s="18" t="s">
        <v>131</v>
      </c>
      <c r="E896" s="18" t="s">
        <v>799</v>
      </c>
      <c r="F896" s="19" t="s">
        <v>96</v>
      </c>
      <c r="G896" s="15">
        <v>2172.5</v>
      </c>
      <c r="H896" s="15">
        <v>2172.5</v>
      </c>
      <c r="I896" s="15">
        <f t="shared" si="65"/>
        <v>100</v>
      </c>
    </row>
    <row r="897" spans="1:9" ht="31.5" x14ac:dyDescent="0.25">
      <c r="A897" s="17" t="s">
        <v>45</v>
      </c>
      <c r="B897" s="17" t="s">
        <v>706</v>
      </c>
      <c r="C897" s="17" t="s">
        <v>485</v>
      </c>
      <c r="D897" s="17" t="s">
        <v>131</v>
      </c>
      <c r="E897" s="17" t="s">
        <v>46</v>
      </c>
      <c r="F897" s="6" t="s">
        <v>0</v>
      </c>
      <c r="G897" s="14">
        <f>G898</f>
        <v>943.5</v>
      </c>
      <c r="H897" s="14">
        <f>H898</f>
        <v>925.09999999999991</v>
      </c>
      <c r="I897" s="14">
        <f t="shared" si="65"/>
        <v>98.049814520402748</v>
      </c>
    </row>
    <row r="898" spans="1:9" ht="63" x14ac:dyDescent="0.25">
      <c r="A898" s="17" t="s">
        <v>47</v>
      </c>
      <c r="B898" s="17" t="s">
        <v>706</v>
      </c>
      <c r="C898" s="17" t="s">
        <v>485</v>
      </c>
      <c r="D898" s="17" t="s">
        <v>131</v>
      </c>
      <c r="E898" s="17" t="s">
        <v>48</v>
      </c>
      <c r="F898" s="6" t="s">
        <v>0</v>
      </c>
      <c r="G898" s="14">
        <f>G899+G902</f>
        <v>943.5</v>
      </c>
      <c r="H898" s="14">
        <f>H899+H902</f>
        <v>925.09999999999991</v>
      </c>
      <c r="I898" s="14">
        <f t="shared" si="65"/>
        <v>98.049814520402748</v>
      </c>
    </row>
    <row r="899" spans="1:9" ht="31.5" x14ac:dyDescent="0.25">
      <c r="A899" s="17" t="s">
        <v>49</v>
      </c>
      <c r="B899" s="17" t="s">
        <v>706</v>
      </c>
      <c r="C899" s="17" t="s">
        <v>485</v>
      </c>
      <c r="D899" s="17" t="s">
        <v>131</v>
      </c>
      <c r="E899" s="17" t="s">
        <v>50</v>
      </c>
      <c r="F899" s="6" t="s">
        <v>0</v>
      </c>
      <c r="G899" s="14">
        <f>G900</f>
        <v>320</v>
      </c>
      <c r="H899" s="14">
        <f>H900</f>
        <v>309.2</v>
      </c>
      <c r="I899" s="14">
        <f t="shared" si="65"/>
        <v>96.625</v>
      </c>
    </row>
    <row r="900" spans="1:9" x14ac:dyDescent="0.25">
      <c r="A900" s="17" t="s">
        <v>51</v>
      </c>
      <c r="B900" s="17" t="s">
        <v>706</v>
      </c>
      <c r="C900" s="17" t="s">
        <v>485</v>
      </c>
      <c r="D900" s="17" t="s">
        <v>131</v>
      </c>
      <c r="E900" s="17" t="s">
        <v>52</v>
      </c>
      <c r="F900" s="6" t="s">
        <v>0</v>
      </c>
      <c r="G900" s="14">
        <f>G901</f>
        <v>320</v>
      </c>
      <c r="H900" s="14">
        <f>H901</f>
        <v>309.2</v>
      </c>
      <c r="I900" s="14">
        <f t="shared" si="65"/>
        <v>96.625</v>
      </c>
    </row>
    <row r="901" spans="1:9" ht="41.25" customHeight="1" x14ac:dyDescent="0.25">
      <c r="A901" s="18" t="s">
        <v>22</v>
      </c>
      <c r="B901" s="18" t="s">
        <v>706</v>
      </c>
      <c r="C901" s="18" t="s">
        <v>485</v>
      </c>
      <c r="D901" s="18" t="s">
        <v>131</v>
      </c>
      <c r="E901" s="18" t="s">
        <v>52</v>
      </c>
      <c r="F901" s="19" t="s">
        <v>23</v>
      </c>
      <c r="G901" s="15">
        <v>320</v>
      </c>
      <c r="H901" s="15">
        <v>309.2</v>
      </c>
      <c r="I901" s="15">
        <f t="shared" si="65"/>
        <v>96.625</v>
      </c>
    </row>
    <row r="902" spans="1:9" ht="31.5" x14ac:dyDescent="0.25">
      <c r="A902" s="17" t="s">
        <v>57</v>
      </c>
      <c r="B902" s="17" t="s">
        <v>706</v>
      </c>
      <c r="C902" s="17" t="s">
        <v>485</v>
      </c>
      <c r="D902" s="17" t="s">
        <v>131</v>
      </c>
      <c r="E902" s="17" t="s">
        <v>58</v>
      </c>
      <c r="F902" s="6" t="s">
        <v>0</v>
      </c>
      <c r="G902" s="14">
        <f>G903</f>
        <v>623.5</v>
      </c>
      <c r="H902" s="14">
        <f>H903</f>
        <v>615.9</v>
      </c>
      <c r="I902" s="14">
        <f t="shared" si="65"/>
        <v>98.781074578989575</v>
      </c>
    </row>
    <row r="903" spans="1:9" x14ac:dyDescent="0.25">
      <c r="A903" s="17" t="s">
        <v>59</v>
      </c>
      <c r="B903" s="17" t="s">
        <v>706</v>
      </c>
      <c r="C903" s="17" t="s">
        <v>485</v>
      </c>
      <c r="D903" s="17" t="s">
        <v>131</v>
      </c>
      <c r="E903" s="17" t="s">
        <v>60</v>
      </c>
      <c r="F903" s="6" t="s">
        <v>0</v>
      </c>
      <c r="G903" s="14">
        <f>G904</f>
        <v>623.5</v>
      </c>
      <c r="H903" s="14">
        <f>H904</f>
        <v>615.9</v>
      </c>
      <c r="I903" s="14">
        <f t="shared" si="65"/>
        <v>98.781074578989575</v>
      </c>
    </row>
    <row r="904" spans="1:9" ht="31.5" x14ac:dyDescent="0.25">
      <c r="A904" s="18" t="s">
        <v>22</v>
      </c>
      <c r="B904" s="18" t="s">
        <v>706</v>
      </c>
      <c r="C904" s="18" t="s">
        <v>485</v>
      </c>
      <c r="D904" s="18" t="s">
        <v>131</v>
      </c>
      <c r="E904" s="18" t="s">
        <v>60</v>
      </c>
      <c r="F904" s="19" t="s">
        <v>23</v>
      </c>
      <c r="G904" s="15">
        <v>623.5</v>
      </c>
      <c r="H904" s="15">
        <v>615.9</v>
      </c>
      <c r="I904" s="15">
        <f t="shared" si="65"/>
        <v>98.781074578989575</v>
      </c>
    </row>
    <row r="905" spans="1:9" ht="23.25" customHeight="1" x14ac:dyDescent="0.25">
      <c r="A905" s="17" t="s">
        <v>613</v>
      </c>
      <c r="B905" s="17" t="s">
        <v>706</v>
      </c>
      <c r="C905" s="17" t="s">
        <v>229</v>
      </c>
      <c r="D905" s="17" t="s">
        <v>0</v>
      </c>
      <c r="E905" s="17" t="s">
        <v>0</v>
      </c>
      <c r="F905" s="6" t="s">
        <v>0</v>
      </c>
      <c r="G905" s="14">
        <f t="shared" ref="G905:H909" si="67">G906</f>
        <v>61996</v>
      </c>
      <c r="H905" s="14">
        <f t="shared" si="67"/>
        <v>61652.9</v>
      </c>
      <c r="I905" s="14">
        <f t="shared" si="65"/>
        <v>99.446577198528942</v>
      </c>
    </row>
    <row r="906" spans="1:9" ht="18.75" customHeight="1" x14ac:dyDescent="0.25">
      <c r="A906" s="17" t="s">
        <v>638</v>
      </c>
      <c r="B906" s="17" t="s">
        <v>706</v>
      </c>
      <c r="C906" s="17" t="s">
        <v>229</v>
      </c>
      <c r="D906" s="17" t="s">
        <v>31</v>
      </c>
      <c r="E906" s="17" t="s">
        <v>0</v>
      </c>
      <c r="F906" s="6" t="s">
        <v>0</v>
      </c>
      <c r="G906" s="14">
        <f t="shared" si="67"/>
        <v>61996</v>
      </c>
      <c r="H906" s="14">
        <f t="shared" si="67"/>
        <v>61652.9</v>
      </c>
      <c r="I906" s="14">
        <f t="shared" si="65"/>
        <v>99.446577198528942</v>
      </c>
    </row>
    <row r="907" spans="1:9" ht="24" customHeight="1" x14ac:dyDescent="0.25">
      <c r="A907" s="17" t="s">
        <v>83</v>
      </c>
      <c r="B907" s="17" t="s">
        <v>706</v>
      </c>
      <c r="C907" s="17" t="s">
        <v>229</v>
      </c>
      <c r="D907" s="17" t="s">
        <v>31</v>
      </c>
      <c r="E907" s="17" t="s">
        <v>84</v>
      </c>
      <c r="F907" s="6" t="s">
        <v>0</v>
      </c>
      <c r="G907" s="14">
        <f t="shared" si="67"/>
        <v>61996</v>
      </c>
      <c r="H907" s="14">
        <f t="shared" si="67"/>
        <v>61652.9</v>
      </c>
      <c r="I907" s="14">
        <f t="shared" si="65"/>
        <v>99.446577198528942</v>
      </c>
    </row>
    <row r="908" spans="1:9" ht="22.5" customHeight="1" x14ac:dyDescent="0.25">
      <c r="A908" s="17" t="s">
        <v>717</v>
      </c>
      <c r="B908" s="17" t="s">
        <v>706</v>
      </c>
      <c r="C908" s="17" t="s">
        <v>229</v>
      </c>
      <c r="D908" s="17" t="s">
        <v>31</v>
      </c>
      <c r="E908" s="17" t="s">
        <v>718</v>
      </c>
      <c r="F908" s="6" t="s">
        <v>0</v>
      </c>
      <c r="G908" s="14">
        <f t="shared" si="67"/>
        <v>61996</v>
      </c>
      <c r="H908" s="14">
        <f t="shared" si="67"/>
        <v>61652.9</v>
      </c>
      <c r="I908" s="14">
        <f t="shared" si="65"/>
        <v>99.446577198528942</v>
      </c>
    </row>
    <row r="909" spans="1:9" ht="41.25" customHeight="1" x14ac:dyDescent="0.25">
      <c r="A909" s="17" t="s">
        <v>719</v>
      </c>
      <c r="B909" s="17" t="s">
        <v>706</v>
      </c>
      <c r="C909" s="17" t="s">
        <v>229</v>
      </c>
      <c r="D909" s="17" t="s">
        <v>31</v>
      </c>
      <c r="E909" s="17" t="s">
        <v>720</v>
      </c>
      <c r="F909" s="6" t="s">
        <v>0</v>
      </c>
      <c r="G909" s="14">
        <f t="shared" si="67"/>
        <v>61996</v>
      </c>
      <c r="H909" s="14">
        <f t="shared" si="67"/>
        <v>61652.9</v>
      </c>
      <c r="I909" s="14">
        <f t="shared" si="65"/>
        <v>99.446577198528942</v>
      </c>
    </row>
    <row r="910" spans="1:9" ht="85.5" customHeight="1" x14ac:dyDescent="0.25">
      <c r="A910" s="17" t="s">
        <v>780</v>
      </c>
      <c r="B910" s="17" t="s">
        <v>706</v>
      </c>
      <c r="C910" s="17" t="s">
        <v>229</v>
      </c>
      <c r="D910" s="17" t="s">
        <v>31</v>
      </c>
      <c r="E910" s="17" t="s">
        <v>781</v>
      </c>
      <c r="F910" s="6" t="s">
        <v>0</v>
      </c>
      <c r="G910" s="14">
        <f>G911+G912</f>
        <v>61996</v>
      </c>
      <c r="H910" s="14">
        <f>H911+H912</f>
        <v>61652.9</v>
      </c>
      <c r="I910" s="14">
        <f t="shared" si="65"/>
        <v>99.446577198528942</v>
      </c>
    </row>
    <row r="911" spans="1:9" ht="41.25" customHeight="1" x14ac:dyDescent="0.25">
      <c r="A911" s="18" t="s">
        <v>22</v>
      </c>
      <c r="B911" s="18" t="s">
        <v>706</v>
      </c>
      <c r="C911" s="18" t="s">
        <v>229</v>
      </c>
      <c r="D911" s="18" t="s">
        <v>31</v>
      </c>
      <c r="E911" s="18" t="s">
        <v>781</v>
      </c>
      <c r="F911" s="19" t="s">
        <v>23</v>
      </c>
      <c r="G911" s="15">
        <v>614</v>
      </c>
      <c r="H911" s="15">
        <v>541.29999999999995</v>
      </c>
      <c r="I911" s="15">
        <f t="shared" si="65"/>
        <v>88.159609120521168</v>
      </c>
    </row>
    <row r="912" spans="1:9" ht="36.75" customHeight="1" x14ac:dyDescent="0.25">
      <c r="A912" s="18" t="s">
        <v>24</v>
      </c>
      <c r="B912" s="18" t="s">
        <v>706</v>
      </c>
      <c r="C912" s="18" t="s">
        <v>229</v>
      </c>
      <c r="D912" s="18" t="s">
        <v>31</v>
      </c>
      <c r="E912" s="18" t="s">
        <v>781</v>
      </c>
      <c r="F912" s="19" t="s">
        <v>25</v>
      </c>
      <c r="G912" s="15">
        <v>61382</v>
      </c>
      <c r="H912" s="15">
        <v>61111.6</v>
      </c>
      <c r="I912" s="15">
        <f t="shared" si="65"/>
        <v>99.559479977843665</v>
      </c>
    </row>
    <row r="913" spans="1:9" ht="27" customHeight="1" x14ac:dyDescent="0.25">
      <c r="A913" s="17" t="s">
        <v>800</v>
      </c>
      <c r="B913" s="17" t="s">
        <v>0</v>
      </c>
      <c r="C913" s="17" t="s">
        <v>0</v>
      </c>
      <c r="D913" s="17" t="s">
        <v>0</v>
      </c>
      <c r="E913" s="17" t="s">
        <v>0</v>
      </c>
      <c r="F913" s="6" t="s">
        <v>0</v>
      </c>
      <c r="G913" s="14">
        <f>G15+G703+G712+G721+G749</f>
        <v>10699150.800000001</v>
      </c>
      <c r="H913" s="14">
        <f>H15+H703+H712+H721+H749</f>
        <v>10465367.899999999</v>
      </c>
      <c r="I913" s="14">
        <f t="shared" si="65"/>
        <v>97.814939667922047</v>
      </c>
    </row>
    <row r="914" spans="1:9" x14ac:dyDescent="0.25">
      <c r="A914" s="2" t="s">
        <v>0</v>
      </c>
    </row>
    <row r="915" spans="1:9" x14ac:dyDescent="0.25">
      <c r="A915" s="2" t="s">
        <v>0</v>
      </c>
    </row>
  </sheetData>
  <mergeCells count="2">
    <mergeCell ref="A12:C12"/>
    <mergeCell ref="A10:I11"/>
  </mergeCells>
  <pageMargins left="0.70866141732283472" right="0.39370078740157483" top="0.74803149606299213" bottom="0.74803149606299213" header="0.31496062992125984" footer="0.31496062992125984"/>
  <pageSetup paperSize="9" scale="60" fitToHeight="0" orientation="portrait" r:id="rId1"/>
  <headerFooter>
    <oddHeader>&amp;C&amp;P</oddHeader>
    <oddFooter>&amp;L4/мз</oddFooter>
    <firstHeader>&amp;L&amp;10-</firstHeader>
    <firstFooter>&amp;L&amp;10 23.12.2020 17:55:24&amp;R&amp;10&amp;P/&amp;N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П. Губарева</dc:creator>
  <cp:lastModifiedBy>Елена П. Сухарева</cp:lastModifiedBy>
  <cp:lastPrinted>2021-06-21T13:28:47Z</cp:lastPrinted>
  <dcterms:created xsi:type="dcterms:W3CDTF">2020-12-23T14:55:22Z</dcterms:created>
  <dcterms:modified xsi:type="dcterms:W3CDTF">2021-06-21T13:28:49Z</dcterms:modified>
</cp:coreProperties>
</file>