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1\Совет\Годовой отчет за 2020 год\Для опубликования\"/>
    </mc:Choice>
  </mc:AlternateContent>
  <bookViews>
    <workbookView xWindow="0" yWindow="0" windowWidth="12630" windowHeight="96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463" i="1" l="1"/>
  <c r="D463" i="1"/>
  <c r="F469" i="1"/>
  <c r="F468" i="1"/>
  <c r="F467" i="1"/>
  <c r="E468" i="1"/>
  <c r="E467" i="1" s="1"/>
  <c r="D468" i="1"/>
  <c r="D467" i="1" s="1"/>
  <c r="E785" i="1"/>
  <c r="D785" i="1"/>
  <c r="E642" i="1" l="1"/>
  <c r="E640" i="1"/>
  <c r="E638" i="1"/>
  <c r="E636" i="1"/>
  <c r="D642" i="1"/>
  <c r="D640" i="1"/>
  <c r="F640" i="1" s="1"/>
  <c r="D638" i="1"/>
  <c r="D636" i="1"/>
  <c r="E633" i="1"/>
  <c r="E631" i="1"/>
  <c r="D633" i="1"/>
  <c r="D631" i="1"/>
  <c r="E628" i="1"/>
  <c r="E626" i="1"/>
  <c r="E624" i="1"/>
  <c r="D628" i="1"/>
  <c r="D626" i="1"/>
  <c r="D624" i="1"/>
  <c r="E621" i="1"/>
  <c r="E620" i="1" s="1"/>
  <c r="D621" i="1"/>
  <c r="D620" i="1" s="1"/>
  <c r="E618" i="1"/>
  <c r="E616" i="1"/>
  <c r="E614" i="1"/>
  <c r="D618" i="1"/>
  <c r="D616" i="1"/>
  <c r="D614" i="1"/>
  <c r="E611" i="1"/>
  <c r="E609" i="1"/>
  <c r="E607" i="1"/>
  <c r="D611" i="1"/>
  <c r="D609" i="1"/>
  <c r="D607" i="1"/>
  <c r="E594" i="1"/>
  <c r="E593" i="1" s="1"/>
  <c r="E603" i="1"/>
  <c r="E601" i="1"/>
  <c r="E599" i="1"/>
  <c r="E597" i="1"/>
  <c r="D603" i="1"/>
  <c r="D601" i="1"/>
  <c r="D599" i="1"/>
  <c r="D597" i="1"/>
  <c r="D594" i="1"/>
  <c r="D593" i="1" s="1"/>
  <c r="E565" i="1"/>
  <c r="E564" i="1" s="1"/>
  <c r="D565" i="1"/>
  <c r="E528" i="1"/>
  <c r="E526" i="1"/>
  <c r="D528" i="1"/>
  <c r="D526" i="1"/>
  <c r="E392" i="1"/>
  <c r="D392" i="1"/>
  <c r="D391" i="1" s="1"/>
  <c r="E925" i="1"/>
  <c r="E924" i="1" s="1"/>
  <c r="E922" i="1"/>
  <c r="E921" i="1" s="1"/>
  <c r="E918" i="1"/>
  <c r="E916" i="1"/>
  <c r="E913" i="1"/>
  <c r="E912" i="1" s="1"/>
  <c r="E909" i="1"/>
  <c r="E907" i="1"/>
  <c r="E905" i="1"/>
  <c r="E903" i="1"/>
  <c r="E900" i="1"/>
  <c r="E899" i="1" s="1"/>
  <c r="E895" i="1"/>
  <c r="E894" i="1" s="1"/>
  <c r="E892" i="1"/>
  <c r="E890" i="1"/>
  <c r="E886" i="1"/>
  <c r="E885" i="1" s="1"/>
  <c r="E883" i="1"/>
  <c r="E881" i="1"/>
  <c r="E876" i="1"/>
  <c r="E875" i="1" s="1"/>
  <c r="E873" i="1"/>
  <c r="E872" i="1" s="1"/>
  <c r="E870" i="1"/>
  <c r="E869" i="1" s="1"/>
  <c r="E864" i="1"/>
  <c r="E863" i="1" s="1"/>
  <c r="E862" i="1" s="1"/>
  <c r="E861" i="1" s="1"/>
  <c r="E859" i="1"/>
  <c r="E858" i="1" s="1"/>
  <c r="E856" i="1"/>
  <c r="E855" i="1" s="1"/>
  <c r="E853" i="1"/>
  <c r="E852" i="1" s="1"/>
  <c r="E850" i="1"/>
  <c r="E849" i="1" s="1"/>
  <c r="E844" i="1"/>
  <c r="E843" i="1" s="1"/>
  <c r="E841" i="1"/>
  <c r="E840" i="1" s="1"/>
  <c r="E836" i="1"/>
  <c r="E834" i="1"/>
  <c r="E832" i="1"/>
  <c r="E830" i="1"/>
  <c r="E828" i="1"/>
  <c r="E823" i="1"/>
  <c r="E821" i="1"/>
  <c r="E819" i="1"/>
  <c r="E814" i="1"/>
  <c r="E813" i="1" s="1"/>
  <c r="E811" i="1"/>
  <c r="E810" i="1" s="1"/>
  <c r="E808" i="1"/>
  <c r="E805" i="1"/>
  <c r="E804" i="1" s="1"/>
  <c r="E802" i="1"/>
  <c r="E801" i="1" s="1"/>
  <c r="E798" i="1"/>
  <c r="E797" i="1" s="1"/>
  <c r="E795" i="1"/>
  <c r="E794" i="1" s="1"/>
  <c r="E792" i="1"/>
  <c r="E791" i="1" s="1"/>
  <c r="E789" i="1"/>
  <c r="E787" i="1"/>
  <c r="E781" i="1"/>
  <c r="E779" i="1"/>
  <c r="E777" i="1"/>
  <c r="E773" i="1"/>
  <c r="E771" i="1"/>
  <c r="E765" i="1"/>
  <c r="E764" i="1" s="1"/>
  <c r="E763" i="1" s="1"/>
  <c r="E761" i="1"/>
  <c r="E760" i="1" s="1"/>
  <c r="E759" i="1" s="1"/>
  <c r="E757" i="1"/>
  <c r="E756" i="1" s="1"/>
  <c r="E754" i="1"/>
  <c r="E753" i="1" s="1"/>
  <c r="E750" i="1"/>
  <c r="E749" i="1" s="1"/>
  <c r="E748" i="1" s="1"/>
  <c r="E746" i="1"/>
  <c r="E745" i="1" s="1"/>
  <c r="E744" i="1" s="1"/>
  <c r="E742" i="1"/>
  <c r="E741" i="1" s="1"/>
  <c r="E740" i="1" s="1"/>
  <c r="E737" i="1"/>
  <c r="E736" i="1" s="1"/>
  <c r="E735" i="1" s="1"/>
  <c r="E733" i="1"/>
  <c r="E732" i="1" s="1"/>
  <c r="E730" i="1"/>
  <c r="E729" i="1" s="1"/>
  <c r="E727" i="1"/>
  <c r="E726" i="1" s="1"/>
  <c r="E721" i="1"/>
  <c r="E720" i="1" s="1"/>
  <c r="E719" i="1" s="1"/>
  <c r="E718" i="1" s="1"/>
  <c r="E716" i="1"/>
  <c r="E715" i="1" s="1"/>
  <c r="E713" i="1"/>
  <c r="E712" i="1" s="1"/>
  <c r="E710" i="1"/>
  <c r="E709" i="1" s="1"/>
  <c r="E707" i="1"/>
  <c r="E705" i="1"/>
  <c r="E703" i="1"/>
  <c r="E698" i="1"/>
  <c r="E697" i="1" s="1"/>
  <c r="E695" i="1"/>
  <c r="E693" i="1"/>
  <c r="E687" i="1"/>
  <c r="E686" i="1" s="1"/>
  <c r="E685" i="1" s="1"/>
  <c r="E684" i="1" s="1"/>
  <c r="E682" i="1"/>
  <c r="E681" i="1" s="1"/>
  <c r="E680" i="1" s="1"/>
  <c r="E679" i="1" s="1"/>
  <c r="E677" i="1"/>
  <c r="E676" i="1" s="1"/>
  <c r="E674" i="1"/>
  <c r="E673" i="1" s="1"/>
  <c r="E668" i="1"/>
  <c r="E666" i="1"/>
  <c r="E662" i="1"/>
  <c r="E660" i="1"/>
  <c r="E655" i="1"/>
  <c r="E654" i="1" s="1"/>
  <c r="E653" i="1" s="1"/>
  <c r="E651" i="1"/>
  <c r="E650" i="1" s="1"/>
  <c r="E648" i="1"/>
  <c r="E647" i="1" s="1"/>
  <c r="E589" i="1"/>
  <c r="E588" i="1" s="1"/>
  <c r="E587" i="1" s="1"/>
  <c r="E586" i="1" s="1"/>
  <c r="E584" i="1"/>
  <c r="E583" i="1" s="1"/>
  <c r="E582" i="1" s="1"/>
  <c r="E581" i="1" s="1"/>
  <c r="E579" i="1"/>
  <c r="E577" i="1"/>
  <c r="E575" i="1"/>
  <c r="E571" i="1"/>
  <c r="E569" i="1"/>
  <c r="E561" i="1"/>
  <c r="E559" i="1"/>
  <c r="E557" i="1"/>
  <c r="E551" i="1"/>
  <c r="E550" i="1" s="1"/>
  <c r="E549" i="1" s="1"/>
  <c r="E548" i="1" s="1"/>
  <c r="E546" i="1"/>
  <c r="E544" i="1"/>
  <c r="E542" i="1"/>
  <c r="E539" i="1"/>
  <c r="E538" i="1" s="1"/>
  <c r="E534" i="1"/>
  <c r="E533" i="1" s="1"/>
  <c r="E532" i="1" s="1"/>
  <c r="E531" i="1" s="1"/>
  <c r="E523" i="1"/>
  <c r="E522" i="1" s="1"/>
  <c r="E517" i="1"/>
  <c r="E515" i="1"/>
  <c r="E510" i="1"/>
  <c r="E508" i="1"/>
  <c r="E503" i="1"/>
  <c r="E502" i="1" s="1"/>
  <c r="E501" i="1" s="1"/>
  <c r="E500" i="1" s="1"/>
  <c r="E498" i="1"/>
  <c r="E497" i="1" s="1"/>
  <c r="E496" i="1" s="1"/>
  <c r="E494" i="1"/>
  <c r="E493" i="1" s="1"/>
  <c r="E492" i="1" s="1"/>
  <c r="E489" i="1"/>
  <c r="E488" i="1" s="1"/>
  <c r="E486" i="1"/>
  <c r="E485" i="1" s="1"/>
  <c r="E483" i="1"/>
  <c r="E482" i="1" s="1"/>
  <c r="E479" i="1"/>
  <c r="E477" i="1"/>
  <c r="E472" i="1"/>
  <c r="E471" i="1" s="1"/>
  <c r="E470" i="1" s="1"/>
  <c r="E465" i="1"/>
  <c r="E464" i="1" s="1"/>
  <c r="E460" i="1"/>
  <c r="E459" i="1" s="1"/>
  <c r="E458" i="1" s="1"/>
  <c r="E457" i="1" s="1"/>
  <c r="E454" i="1"/>
  <c r="E453" i="1" s="1"/>
  <c r="E451" i="1"/>
  <c r="E450" i="1" s="1"/>
  <c r="E446" i="1"/>
  <c r="E445" i="1" s="1"/>
  <c r="E444" i="1" s="1"/>
  <c r="E443" i="1" s="1"/>
  <c r="E441" i="1"/>
  <c r="E440" i="1" s="1"/>
  <c r="E439" i="1" s="1"/>
  <c r="E438" i="1" s="1"/>
  <c r="E436" i="1"/>
  <c r="E435" i="1" s="1"/>
  <c r="E434" i="1" s="1"/>
  <c r="E433" i="1" s="1"/>
  <c r="E431" i="1"/>
  <c r="E429" i="1"/>
  <c r="E423" i="1"/>
  <c r="E422" i="1" s="1"/>
  <c r="E421" i="1" s="1"/>
  <c r="E420" i="1" s="1"/>
  <c r="E418" i="1"/>
  <c r="E417" i="1" s="1"/>
  <c r="E416" i="1" s="1"/>
  <c r="E415" i="1" s="1"/>
  <c r="E413" i="1"/>
  <c r="E412" i="1" s="1"/>
  <c r="E411" i="1" s="1"/>
  <c r="E410" i="1" s="1"/>
  <c r="E408" i="1"/>
  <c r="E407" i="1" s="1"/>
  <c r="E406" i="1" s="1"/>
  <c r="E404" i="1"/>
  <c r="E402" i="1"/>
  <c r="E400" i="1"/>
  <c r="E397" i="1"/>
  <c r="E396" i="1" s="1"/>
  <c r="E389" i="1"/>
  <c r="E387" i="1"/>
  <c r="E385" i="1"/>
  <c r="E383" i="1"/>
  <c r="E380" i="1"/>
  <c r="E379" i="1" s="1"/>
  <c r="E377" i="1"/>
  <c r="E376" i="1" s="1"/>
  <c r="E373" i="1"/>
  <c r="E372" i="1" s="1"/>
  <c r="E371" i="1" s="1"/>
  <c r="E369" i="1"/>
  <c r="E368" i="1" s="1"/>
  <c r="E367" i="1" s="1"/>
  <c r="E363" i="1"/>
  <c r="E362" i="1" s="1"/>
  <c r="E360" i="1"/>
  <c r="E359" i="1" s="1"/>
  <c r="E356" i="1"/>
  <c r="E355" i="1" s="1"/>
  <c r="E354" i="1" s="1"/>
  <c r="E352" i="1"/>
  <c r="E351" i="1" s="1"/>
  <c r="E350" i="1" s="1"/>
  <c r="E347" i="1"/>
  <c r="E346" i="1" s="1"/>
  <c r="E345" i="1" s="1"/>
  <c r="E344" i="1" s="1"/>
  <c r="E342" i="1"/>
  <c r="E341" i="1" s="1"/>
  <c r="E338" i="1"/>
  <c r="E337" i="1" s="1"/>
  <c r="E336" i="1" s="1"/>
  <c r="E332" i="1"/>
  <c r="E330" i="1"/>
  <c r="E325" i="1"/>
  <c r="E324" i="1" s="1"/>
  <c r="E323" i="1" s="1"/>
  <c r="E322" i="1" s="1"/>
  <c r="E319" i="1"/>
  <c r="E318" i="1" s="1"/>
  <c r="E317" i="1" s="1"/>
  <c r="E316" i="1" s="1"/>
  <c r="E314" i="1"/>
  <c r="E311" i="1"/>
  <c r="E309" i="1"/>
  <c r="E307" i="1"/>
  <c r="E303" i="1"/>
  <c r="E301" i="1"/>
  <c r="E295" i="1"/>
  <c r="E293" i="1"/>
  <c r="E291" i="1"/>
  <c r="E286" i="1"/>
  <c r="E285" i="1" s="1"/>
  <c r="E283" i="1"/>
  <c r="E282" i="1" s="1"/>
  <c r="E278" i="1"/>
  <c r="E277" i="1" s="1"/>
  <c r="E276" i="1" s="1"/>
  <c r="E274" i="1"/>
  <c r="E272" i="1"/>
  <c r="E269" i="1"/>
  <c r="E268" i="1" s="1"/>
  <c r="E263" i="1"/>
  <c r="E261" i="1"/>
  <c r="E259" i="1"/>
  <c r="E257" i="1"/>
  <c r="E254" i="1"/>
  <c r="E253" i="1" s="1"/>
  <c r="E251" i="1"/>
  <c r="E250" i="1" s="1"/>
  <c r="E248" i="1"/>
  <c r="E247" i="1" s="1"/>
  <c r="E245" i="1"/>
  <c r="E244" i="1" s="1"/>
  <c r="E240" i="1"/>
  <c r="E239" i="1" s="1"/>
  <c r="E238" i="1" s="1"/>
  <c r="E236" i="1"/>
  <c r="E235" i="1" s="1"/>
  <c r="E233" i="1"/>
  <c r="E232" i="1" s="1"/>
  <c r="E230" i="1"/>
  <c r="E229" i="1" s="1"/>
  <c r="E227" i="1"/>
  <c r="E226" i="1" s="1"/>
  <c r="E224" i="1"/>
  <c r="E223" i="1" s="1"/>
  <c r="E219" i="1"/>
  <c r="E218" i="1" s="1"/>
  <c r="E216" i="1"/>
  <c r="E215" i="1" s="1"/>
  <c r="E213" i="1"/>
  <c r="E212" i="1" s="1"/>
  <c r="E210" i="1"/>
  <c r="E209" i="1" s="1"/>
  <c r="E206" i="1"/>
  <c r="E205" i="1" s="1"/>
  <c r="E203" i="1"/>
  <c r="E202" i="1" s="1"/>
  <c r="E200" i="1"/>
  <c r="E199" i="1" s="1"/>
  <c r="E197" i="1"/>
  <c r="E196" i="1" s="1"/>
  <c r="E194" i="1"/>
  <c r="E192" i="1"/>
  <c r="E189" i="1"/>
  <c r="E188" i="1" s="1"/>
  <c r="E185" i="1"/>
  <c r="E184" i="1" s="1"/>
  <c r="E182" i="1"/>
  <c r="E180" i="1"/>
  <c r="E177" i="1"/>
  <c r="E175" i="1"/>
  <c r="E171" i="1"/>
  <c r="E170" i="1" s="1"/>
  <c r="E169" i="1" s="1"/>
  <c r="E167" i="1"/>
  <c r="E166" i="1" s="1"/>
  <c r="E164" i="1"/>
  <c r="E163" i="1" s="1"/>
  <c r="E161" i="1"/>
  <c r="E160" i="1" s="1"/>
  <c r="E158" i="1"/>
  <c r="E157" i="1" s="1"/>
  <c r="E155" i="1"/>
  <c r="E154" i="1" s="1"/>
  <c r="E152" i="1"/>
  <c r="E151" i="1" s="1"/>
  <c r="E149" i="1"/>
  <c r="E148" i="1" s="1"/>
  <c r="E146" i="1"/>
  <c r="E145" i="1" s="1"/>
  <c r="E141" i="1"/>
  <c r="E139" i="1"/>
  <c r="E137" i="1"/>
  <c r="E134" i="1"/>
  <c r="E133" i="1" s="1"/>
  <c r="E131" i="1"/>
  <c r="E130" i="1" s="1"/>
  <c r="E128" i="1"/>
  <c r="E127" i="1" s="1"/>
  <c r="E125" i="1"/>
  <c r="E124" i="1" s="1"/>
  <c r="E122" i="1"/>
  <c r="E121" i="1" s="1"/>
  <c r="E116" i="1"/>
  <c r="E115" i="1" s="1"/>
  <c r="E113" i="1"/>
  <c r="E112" i="1" s="1"/>
  <c r="E108" i="1"/>
  <c r="E107" i="1" s="1"/>
  <c r="E105" i="1"/>
  <c r="E103" i="1"/>
  <c r="E101" i="1"/>
  <c r="E96" i="1"/>
  <c r="E95" i="1" s="1"/>
  <c r="E94" i="1" s="1"/>
  <c r="E92" i="1"/>
  <c r="E90" i="1"/>
  <c r="E85" i="1"/>
  <c r="E84" i="1" s="1"/>
  <c r="E82" i="1"/>
  <c r="E81" i="1" s="1"/>
  <c r="E78" i="1"/>
  <c r="E77" i="1" s="1"/>
  <c r="E76" i="1" s="1"/>
  <c r="E73" i="1"/>
  <c r="E71" i="1"/>
  <c r="E69" i="1"/>
  <c r="E67" i="1"/>
  <c r="E65" i="1"/>
  <c r="E62" i="1"/>
  <c r="E61" i="1" s="1"/>
  <c r="E58" i="1"/>
  <c r="E56" i="1"/>
  <c r="E52" i="1"/>
  <c r="E51" i="1" s="1"/>
  <c r="E49" i="1"/>
  <c r="E48" i="1" s="1"/>
  <c r="E46" i="1"/>
  <c r="E45" i="1" s="1"/>
  <c r="E41" i="1"/>
  <c r="E39" i="1"/>
  <c r="E37" i="1"/>
  <c r="E34" i="1"/>
  <c r="E33" i="1" s="1"/>
  <c r="E29" i="1"/>
  <c r="E27" i="1"/>
  <c r="E25" i="1"/>
  <c r="E23" i="1"/>
  <c r="E17" i="1"/>
  <c r="E16" i="1" s="1"/>
  <c r="E15" i="1" s="1"/>
  <c r="E14" i="1" s="1"/>
  <c r="E13" i="1" s="1"/>
  <c r="D918" i="1"/>
  <c r="D916" i="1"/>
  <c r="D913" i="1"/>
  <c r="D912" i="1" s="1"/>
  <c r="D909" i="1"/>
  <c r="D907" i="1"/>
  <c r="D905" i="1"/>
  <c r="D903" i="1"/>
  <c r="D900" i="1"/>
  <c r="D899" i="1" s="1"/>
  <c r="D925" i="1"/>
  <c r="D922" i="1"/>
  <c r="D895" i="1"/>
  <c r="D894" i="1" s="1"/>
  <c r="D892" i="1"/>
  <c r="F892" i="1" s="1"/>
  <c r="D890" i="1"/>
  <c r="D886" i="1"/>
  <c r="D885" i="1" s="1"/>
  <c r="D883" i="1"/>
  <c r="D881" i="1"/>
  <c r="D876" i="1"/>
  <c r="D875" i="1" s="1"/>
  <c r="D873" i="1"/>
  <c r="D872" i="1" s="1"/>
  <c r="D870" i="1"/>
  <c r="D869" i="1" s="1"/>
  <c r="D864" i="1"/>
  <c r="D863" i="1" s="1"/>
  <c r="D862" i="1" s="1"/>
  <c r="D861" i="1" s="1"/>
  <c r="D859" i="1"/>
  <c r="D858" i="1" s="1"/>
  <c r="D856" i="1"/>
  <c r="D853" i="1"/>
  <c r="D852" i="1" s="1"/>
  <c r="D850" i="1"/>
  <c r="D849" i="1" s="1"/>
  <c r="D844" i="1"/>
  <c r="D843" i="1" s="1"/>
  <c r="D841" i="1"/>
  <c r="D840" i="1" s="1"/>
  <c r="D836" i="1"/>
  <c r="D834" i="1"/>
  <c r="F834" i="1" s="1"/>
  <c r="D832" i="1"/>
  <c r="D830" i="1"/>
  <c r="D828" i="1"/>
  <c r="D823" i="1"/>
  <c r="D821" i="1"/>
  <c r="D819" i="1"/>
  <c r="D814" i="1"/>
  <c r="D811" i="1"/>
  <c r="D810" i="1" s="1"/>
  <c r="D808" i="1"/>
  <c r="D807" i="1" s="1"/>
  <c r="D805" i="1"/>
  <c r="D804" i="1" s="1"/>
  <c r="D802" i="1"/>
  <c r="D801" i="1" s="1"/>
  <c r="D798" i="1"/>
  <c r="D797" i="1" s="1"/>
  <c r="D795" i="1"/>
  <c r="D792" i="1"/>
  <c r="D791" i="1" s="1"/>
  <c r="D789" i="1"/>
  <c r="D787" i="1"/>
  <c r="D781" i="1"/>
  <c r="D779" i="1"/>
  <c r="D777" i="1"/>
  <c r="D773" i="1"/>
  <c r="D771" i="1"/>
  <c r="D765" i="1"/>
  <c r="D764" i="1" s="1"/>
  <c r="D761" i="1"/>
  <c r="D760" i="1" s="1"/>
  <c r="D757" i="1"/>
  <c r="D756" i="1" s="1"/>
  <c r="D754" i="1"/>
  <c r="D750" i="1"/>
  <c r="D749" i="1" s="1"/>
  <c r="D748" i="1" s="1"/>
  <c r="D746" i="1"/>
  <c r="D745" i="1" s="1"/>
  <c r="D744" i="1" s="1"/>
  <c r="D742" i="1"/>
  <c r="D741" i="1" s="1"/>
  <c r="D737" i="1"/>
  <c r="D736" i="1" s="1"/>
  <c r="D733" i="1"/>
  <c r="D732" i="1" s="1"/>
  <c r="D730" i="1"/>
  <c r="D727" i="1"/>
  <c r="D726" i="1" s="1"/>
  <c r="D721" i="1"/>
  <c r="D720" i="1" s="1"/>
  <c r="D719" i="1" s="1"/>
  <c r="D718" i="1" s="1"/>
  <c r="D716" i="1"/>
  <c r="D715" i="1" s="1"/>
  <c r="D713" i="1"/>
  <c r="D712" i="1" s="1"/>
  <c r="D710" i="1"/>
  <c r="D709" i="1" s="1"/>
  <c r="D707" i="1"/>
  <c r="D705" i="1"/>
  <c r="D703" i="1"/>
  <c r="F703" i="1" s="1"/>
  <c r="D698" i="1"/>
  <c r="D697" i="1" s="1"/>
  <c r="D695" i="1"/>
  <c r="D693" i="1"/>
  <c r="D687" i="1"/>
  <c r="D686" i="1" s="1"/>
  <c r="D685" i="1" s="1"/>
  <c r="D684" i="1" s="1"/>
  <c r="D682" i="1"/>
  <c r="D677" i="1"/>
  <c r="D676" i="1" s="1"/>
  <c r="D674" i="1"/>
  <c r="D673" i="1" s="1"/>
  <c r="D668" i="1"/>
  <c r="F668" i="1" s="1"/>
  <c r="D666" i="1"/>
  <c r="D662" i="1"/>
  <c r="D660" i="1"/>
  <c r="D655" i="1"/>
  <c r="F655" i="1" s="1"/>
  <c r="D651" i="1"/>
  <c r="D650" i="1" s="1"/>
  <c r="D648" i="1"/>
  <c r="D647" i="1" s="1"/>
  <c r="D589" i="1"/>
  <c r="D584" i="1"/>
  <c r="D583" i="1" s="1"/>
  <c r="D579" i="1"/>
  <c r="D577" i="1"/>
  <c r="D575" i="1"/>
  <c r="D571" i="1"/>
  <c r="D569" i="1"/>
  <c r="D561" i="1"/>
  <c r="D559" i="1"/>
  <c r="D557" i="1"/>
  <c r="D551" i="1"/>
  <c r="D550" i="1" s="1"/>
  <c r="D546" i="1"/>
  <c r="D544" i="1"/>
  <c r="D542" i="1"/>
  <c r="D539" i="1"/>
  <c r="D538" i="1" s="1"/>
  <c r="D534" i="1"/>
  <c r="D533" i="1" s="1"/>
  <c r="D523" i="1"/>
  <c r="D522" i="1" s="1"/>
  <c r="D517" i="1"/>
  <c r="D515" i="1"/>
  <c r="D510" i="1"/>
  <c r="D508" i="1"/>
  <c r="D503" i="1"/>
  <c r="D502" i="1" s="1"/>
  <c r="D498" i="1"/>
  <c r="D497" i="1" s="1"/>
  <c r="D494" i="1"/>
  <c r="D489" i="1"/>
  <c r="D488" i="1" s="1"/>
  <c r="D486" i="1"/>
  <c r="D485" i="1" s="1"/>
  <c r="D483" i="1"/>
  <c r="D482" i="1" s="1"/>
  <c r="D479" i="1"/>
  <c r="D477" i="1"/>
  <c r="D472" i="1"/>
  <c r="D471" i="1" s="1"/>
  <c r="D470" i="1" s="1"/>
  <c r="D465" i="1"/>
  <c r="D460" i="1"/>
  <c r="D459" i="1" s="1"/>
  <c r="D458" i="1" s="1"/>
  <c r="D457" i="1" s="1"/>
  <c r="D454" i="1"/>
  <c r="D453" i="1" s="1"/>
  <c r="D451" i="1"/>
  <c r="D450" i="1" s="1"/>
  <c r="D446" i="1"/>
  <c r="D441" i="1"/>
  <c r="D440" i="1" s="1"/>
  <c r="D436" i="1"/>
  <c r="D431" i="1"/>
  <c r="D429" i="1"/>
  <c r="D423" i="1"/>
  <c r="D422" i="1" s="1"/>
  <c r="D418" i="1"/>
  <c r="D417" i="1" s="1"/>
  <c r="D416" i="1" s="1"/>
  <c r="D413" i="1"/>
  <c r="D412" i="1" s="1"/>
  <c r="D411" i="1" s="1"/>
  <c r="D410" i="1" s="1"/>
  <c r="D408" i="1"/>
  <c r="D407" i="1" s="1"/>
  <c r="D404" i="1"/>
  <c r="D402" i="1"/>
  <c r="D400" i="1"/>
  <c r="D397" i="1"/>
  <c r="D396" i="1" s="1"/>
  <c r="D389" i="1"/>
  <c r="D387" i="1"/>
  <c r="D385" i="1"/>
  <c r="D383" i="1"/>
  <c r="D380" i="1"/>
  <c r="D379" i="1" s="1"/>
  <c r="D377" i="1"/>
  <c r="D376" i="1" s="1"/>
  <c r="D373" i="1"/>
  <c r="D372" i="1" s="1"/>
  <c r="D371" i="1" s="1"/>
  <c r="D369" i="1"/>
  <c r="D368" i="1" s="1"/>
  <c r="D367" i="1" s="1"/>
  <c r="D360" i="1"/>
  <c r="D359" i="1" s="1"/>
  <c r="D363" i="1"/>
  <c r="D362" i="1" s="1"/>
  <c r="D356" i="1"/>
  <c r="D355" i="1" s="1"/>
  <c r="D354" i="1" s="1"/>
  <c r="D352" i="1"/>
  <c r="D351" i="1" s="1"/>
  <c r="D347" i="1"/>
  <c r="D342" i="1"/>
  <c r="D341" i="1" s="1"/>
  <c r="D340" i="1" s="1"/>
  <c r="D338" i="1"/>
  <c r="D332" i="1"/>
  <c r="D330" i="1"/>
  <c r="D325" i="1"/>
  <c r="D324" i="1" s="1"/>
  <c r="D319" i="1"/>
  <c r="D318" i="1" s="1"/>
  <c r="D314" i="1"/>
  <c r="D311" i="1"/>
  <c r="D309" i="1"/>
  <c r="D307" i="1"/>
  <c r="D303" i="1"/>
  <c r="D301" i="1"/>
  <c r="D295" i="1"/>
  <c r="D293" i="1"/>
  <c r="D291" i="1"/>
  <c r="D286" i="1"/>
  <c r="D285" i="1" s="1"/>
  <c r="D283" i="1"/>
  <c r="D282" i="1" s="1"/>
  <c r="D278" i="1"/>
  <c r="D277" i="1" s="1"/>
  <c r="D274" i="1"/>
  <c r="D272" i="1"/>
  <c r="D269" i="1"/>
  <c r="D268" i="1" s="1"/>
  <c r="D263" i="1"/>
  <c r="D261" i="1"/>
  <c r="D259" i="1"/>
  <c r="D257" i="1"/>
  <c r="D254" i="1"/>
  <c r="D253" i="1" s="1"/>
  <c r="D251" i="1"/>
  <c r="D250" i="1" s="1"/>
  <c r="D248" i="1"/>
  <c r="D247" i="1" s="1"/>
  <c r="D245" i="1"/>
  <c r="D244" i="1" s="1"/>
  <c r="D240" i="1"/>
  <c r="D236" i="1"/>
  <c r="D235" i="1" s="1"/>
  <c r="D233" i="1"/>
  <c r="D232" i="1" s="1"/>
  <c r="D230" i="1"/>
  <c r="D229" i="1" s="1"/>
  <c r="D227" i="1"/>
  <c r="D226" i="1" s="1"/>
  <c r="D224" i="1"/>
  <c r="D223" i="1" s="1"/>
  <c r="D219" i="1"/>
  <c r="D218" i="1" s="1"/>
  <c r="D216" i="1"/>
  <c r="D215" i="1" s="1"/>
  <c r="D213" i="1"/>
  <c r="D212" i="1" s="1"/>
  <c r="D210" i="1"/>
  <c r="D209" i="1" s="1"/>
  <c r="D206" i="1"/>
  <c r="D205" i="1" s="1"/>
  <c r="D203" i="1"/>
  <c r="D202" i="1" s="1"/>
  <c r="D200" i="1"/>
  <c r="D197" i="1"/>
  <c r="D196" i="1" s="1"/>
  <c r="D194" i="1"/>
  <c r="D192" i="1"/>
  <c r="D189" i="1"/>
  <c r="D188" i="1" s="1"/>
  <c r="D185" i="1"/>
  <c r="D182" i="1"/>
  <c r="D180" i="1"/>
  <c r="D177" i="1"/>
  <c r="D175" i="1"/>
  <c r="D171" i="1"/>
  <c r="D170" i="1" s="1"/>
  <c r="D167" i="1"/>
  <c r="D164" i="1"/>
  <c r="D163" i="1" s="1"/>
  <c r="D161" i="1"/>
  <c r="D160" i="1" s="1"/>
  <c r="D158" i="1"/>
  <c r="D157" i="1" s="1"/>
  <c r="D155" i="1"/>
  <c r="D152" i="1"/>
  <c r="D151" i="1" s="1"/>
  <c r="D149" i="1"/>
  <c r="D148" i="1" s="1"/>
  <c r="D146" i="1"/>
  <c r="D145" i="1" s="1"/>
  <c r="D141" i="1"/>
  <c r="D139" i="1"/>
  <c r="D137" i="1"/>
  <c r="D134" i="1"/>
  <c r="D133" i="1" s="1"/>
  <c r="D131" i="1"/>
  <c r="D130" i="1" s="1"/>
  <c r="D128" i="1"/>
  <c r="D127" i="1" s="1"/>
  <c r="D125" i="1"/>
  <c r="D124" i="1" s="1"/>
  <c r="D122" i="1"/>
  <c r="D121" i="1" s="1"/>
  <c r="D116" i="1"/>
  <c r="D115" i="1" s="1"/>
  <c r="D113" i="1"/>
  <c r="D108" i="1"/>
  <c r="D107" i="1" s="1"/>
  <c r="D105" i="1"/>
  <c r="D103" i="1"/>
  <c r="D101" i="1"/>
  <c r="D96" i="1"/>
  <c r="D95" i="1" s="1"/>
  <c r="D94" i="1" s="1"/>
  <c r="D92" i="1"/>
  <c r="D90" i="1"/>
  <c r="D82" i="1"/>
  <c r="D81" i="1" s="1"/>
  <c r="D85" i="1"/>
  <c r="D84" i="1" s="1"/>
  <c r="D78" i="1"/>
  <c r="D77" i="1" s="1"/>
  <c r="D73" i="1"/>
  <c r="D71" i="1"/>
  <c r="D69" i="1"/>
  <c r="D67" i="1"/>
  <c r="D65" i="1"/>
  <c r="D62" i="1"/>
  <c r="D61" i="1" s="1"/>
  <c r="D58" i="1"/>
  <c r="D56" i="1"/>
  <c r="D52" i="1"/>
  <c r="D51" i="1" s="1"/>
  <c r="D49" i="1"/>
  <c r="D46" i="1"/>
  <c r="D45" i="1" s="1"/>
  <c r="D34" i="1"/>
  <c r="D33" i="1" s="1"/>
  <c r="D41" i="1"/>
  <c r="D39" i="1"/>
  <c r="D37" i="1"/>
  <c r="D29" i="1"/>
  <c r="D27" i="1"/>
  <c r="D25" i="1"/>
  <c r="D23" i="1"/>
  <c r="F926" i="1"/>
  <c r="F923" i="1"/>
  <c r="F919" i="1"/>
  <c r="F917" i="1"/>
  <c r="F914" i="1"/>
  <c r="F911" i="1"/>
  <c r="F910" i="1"/>
  <c r="F908" i="1"/>
  <c r="F906" i="1"/>
  <c r="F904" i="1"/>
  <c r="F901" i="1"/>
  <c r="F896" i="1"/>
  <c r="F893" i="1"/>
  <c r="F891" i="1"/>
  <c r="F887" i="1"/>
  <c r="F884" i="1"/>
  <c r="F882" i="1"/>
  <c r="F877" i="1"/>
  <c r="F874" i="1"/>
  <c r="F871" i="1"/>
  <c r="F865" i="1"/>
  <c r="F860" i="1"/>
  <c r="F857" i="1"/>
  <c r="F854" i="1"/>
  <c r="F851" i="1"/>
  <c r="F845" i="1"/>
  <c r="F842" i="1"/>
  <c r="F837" i="1"/>
  <c r="F835" i="1"/>
  <c r="F833" i="1"/>
  <c r="F831" i="1"/>
  <c r="F829" i="1"/>
  <c r="F826" i="1"/>
  <c r="F825" i="1"/>
  <c r="F824" i="1"/>
  <c r="F822" i="1"/>
  <c r="F820" i="1"/>
  <c r="F815" i="1"/>
  <c r="F812" i="1"/>
  <c r="F809" i="1"/>
  <c r="F806" i="1"/>
  <c r="F803" i="1"/>
  <c r="F799" i="1"/>
  <c r="F796" i="1"/>
  <c r="F793" i="1"/>
  <c r="F790" i="1"/>
  <c r="F788" i="1"/>
  <c r="F782" i="1"/>
  <c r="F780" i="1"/>
  <c r="F778" i="1"/>
  <c r="F774" i="1"/>
  <c r="F772" i="1"/>
  <c r="F766" i="1"/>
  <c r="F762" i="1"/>
  <c r="F758" i="1"/>
  <c r="F755" i="1"/>
  <c r="F751" i="1"/>
  <c r="F747" i="1"/>
  <c r="F743" i="1"/>
  <c r="F738" i="1"/>
  <c r="F734" i="1"/>
  <c r="F731" i="1"/>
  <c r="F728" i="1"/>
  <c r="F722" i="1"/>
  <c r="F717" i="1"/>
  <c r="F714" i="1"/>
  <c r="F711" i="1"/>
  <c r="F708" i="1"/>
  <c r="F706" i="1"/>
  <c r="F704" i="1"/>
  <c r="F699" i="1"/>
  <c r="F696" i="1"/>
  <c r="F694" i="1"/>
  <c r="F688" i="1"/>
  <c r="F683" i="1"/>
  <c r="F678" i="1"/>
  <c r="F675" i="1"/>
  <c r="F670" i="1"/>
  <c r="F669" i="1"/>
  <c r="F667" i="1"/>
  <c r="F664" i="1"/>
  <c r="F663" i="1"/>
  <c r="F661" i="1"/>
  <c r="F656" i="1"/>
  <c r="F652" i="1"/>
  <c r="F649" i="1"/>
  <c r="F643" i="1"/>
  <c r="F641" i="1"/>
  <c r="F639" i="1"/>
  <c r="F637" i="1"/>
  <c r="F634" i="1"/>
  <c r="F632" i="1"/>
  <c r="F629" i="1"/>
  <c r="F627" i="1"/>
  <c r="F625" i="1"/>
  <c r="F622" i="1"/>
  <c r="F619" i="1"/>
  <c r="F617" i="1"/>
  <c r="F615" i="1"/>
  <c r="F612" i="1"/>
  <c r="F610" i="1"/>
  <c r="F608" i="1"/>
  <c r="F605" i="1"/>
  <c r="F604" i="1"/>
  <c r="F602" i="1"/>
  <c r="F600" i="1"/>
  <c r="F598" i="1"/>
  <c r="F595" i="1"/>
  <c r="F590" i="1"/>
  <c r="F585" i="1"/>
  <c r="F580" i="1"/>
  <c r="F578" i="1"/>
  <c r="F576" i="1"/>
  <c r="F572" i="1"/>
  <c r="F570" i="1"/>
  <c r="F566" i="1"/>
  <c r="F563" i="1"/>
  <c r="F562" i="1"/>
  <c r="F560" i="1"/>
  <c r="F558" i="1"/>
  <c r="F552" i="1"/>
  <c r="F547" i="1"/>
  <c r="F545" i="1"/>
  <c r="F543" i="1"/>
  <c r="F540" i="1"/>
  <c r="F535" i="1"/>
  <c r="F529" i="1"/>
  <c r="F527" i="1"/>
  <c r="F524" i="1"/>
  <c r="F521" i="1"/>
  <c r="F520" i="1"/>
  <c r="F519" i="1"/>
  <c r="F518" i="1"/>
  <c r="F516" i="1"/>
  <c r="F511" i="1"/>
  <c r="F509" i="1"/>
  <c r="F504" i="1"/>
  <c r="F499" i="1"/>
  <c r="F495" i="1"/>
  <c r="F491" i="1"/>
  <c r="F490" i="1"/>
  <c r="F487" i="1"/>
  <c r="F484" i="1"/>
  <c r="F481" i="1"/>
  <c r="F480" i="1"/>
  <c r="F478" i="1"/>
  <c r="F473" i="1"/>
  <c r="F466" i="1"/>
  <c r="F461" i="1"/>
  <c r="F455" i="1"/>
  <c r="F452" i="1"/>
  <c r="F447" i="1"/>
  <c r="F442" i="1"/>
  <c r="F437" i="1"/>
  <c r="F432" i="1"/>
  <c r="F430" i="1"/>
  <c r="F424" i="1"/>
  <c r="F419" i="1"/>
  <c r="F414" i="1"/>
  <c r="F409" i="1"/>
  <c r="F405" i="1"/>
  <c r="F403" i="1"/>
  <c r="F401" i="1"/>
  <c r="F398" i="1"/>
  <c r="F393" i="1"/>
  <c r="F390" i="1"/>
  <c r="F388" i="1"/>
  <c r="F386" i="1"/>
  <c r="F384" i="1"/>
  <c r="F381" i="1"/>
  <c r="F378" i="1"/>
  <c r="F374" i="1"/>
  <c r="F370" i="1"/>
  <c r="F364" i="1"/>
  <c r="F361" i="1"/>
  <c r="F357" i="1"/>
  <c r="F353" i="1"/>
  <c r="F348" i="1"/>
  <c r="F343" i="1"/>
  <c r="F339" i="1"/>
  <c r="F333" i="1"/>
  <c r="F331" i="1"/>
  <c r="F326" i="1"/>
  <c r="F320" i="1"/>
  <c r="F315" i="1"/>
  <c r="F313" i="1"/>
  <c r="F312" i="1"/>
  <c r="F310" i="1"/>
  <c r="F308" i="1"/>
  <c r="F305" i="1"/>
  <c r="F304" i="1"/>
  <c r="F302" i="1"/>
  <c r="F296" i="1"/>
  <c r="F294" i="1"/>
  <c r="F292" i="1"/>
  <c r="F287" i="1"/>
  <c r="F284" i="1"/>
  <c r="F279" i="1"/>
  <c r="F275" i="1"/>
  <c r="F273" i="1"/>
  <c r="F270" i="1"/>
  <c r="F264" i="1"/>
  <c r="F262" i="1"/>
  <c r="F260" i="1"/>
  <c r="F258" i="1"/>
  <c r="F255" i="1"/>
  <c r="F252" i="1"/>
  <c r="F249" i="1"/>
  <c r="F246" i="1"/>
  <c r="F241" i="1"/>
  <c r="F237" i="1"/>
  <c r="F234" i="1"/>
  <c r="F231" i="1"/>
  <c r="F228" i="1"/>
  <c r="F225" i="1"/>
  <c r="F220" i="1"/>
  <c r="F217" i="1"/>
  <c r="F214" i="1"/>
  <c r="F211" i="1"/>
  <c r="F207" i="1"/>
  <c r="F204" i="1"/>
  <c r="F201" i="1"/>
  <c r="F198" i="1"/>
  <c r="F195" i="1"/>
  <c r="F193" i="1"/>
  <c r="F190" i="1"/>
  <c r="F187" i="1"/>
  <c r="F186" i="1"/>
  <c r="F183" i="1"/>
  <c r="F181" i="1"/>
  <c r="F178" i="1"/>
  <c r="F176" i="1"/>
  <c r="F172" i="1"/>
  <c r="F168" i="1"/>
  <c r="F165" i="1"/>
  <c r="F162" i="1"/>
  <c r="F159" i="1"/>
  <c r="F156" i="1"/>
  <c r="F153" i="1"/>
  <c r="F150" i="1"/>
  <c r="F147" i="1"/>
  <c r="F142" i="1"/>
  <c r="F140" i="1"/>
  <c r="F138" i="1"/>
  <c r="F135" i="1"/>
  <c r="F132" i="1"/>
  <c r="F129" i="1"/>
  <c r="F126" i="1"/>
  <c r="F123" i="1"/>
  <c r="F117" i="1"/>
  <c r="F114" i="1"/>
  <c r="F109" i="1"/>
  <c r="F106" i="1"/>
  <c r="F104" i="1"/>
  <c r="F102" i="1"/>
  <c r="F97" i="1"/>
  <c r="F93" i="1"/>
  <c r="F91" i="1"/>
  <c r="F86" i="1"/>
  <c r="F83" i="1"/>
  <c r="F79" i="1"/>
  <c r="F74" i="1"/>
  <c r="F72" i="1"/>
  <c r="F70" i="1"/>
  <c r="F68" i="1"/>
  <c r="F66" i="1"/>
  <c r="F63" i="1"/>
  <c r="F59" i="1"/>
  <c r="F57" i="1"/>
  <c r="F53" i="1"/>
  <c r="F50" i="1"/>
  <c r="F47" i="1"/>
  <c r="F42" i="1"/>
  <c r="F40" i="1"/>
  <c r="F38" i="1"/>
  <c r="F35" i="1"/>
  <c r="F30" i="1"/>
  <c r="F28" i="1"/>
  <c r="F26" i="1"/>
  <c r="F24" i="1"/>
  <c r="F18" i="1"/>
  <c r="D17" i="1"/>
  <c r="D16" i="1" s="1"/>
  <c r="D15" i="1" s="1"/>
  <c r="F642" i="1" l="1"/>
  <c r="F387" i="1"/>
  <c r="D630" i="1"/>
  <c r="E630" i="1"/>
  <c r="F730" i="1"/>
  <c r="F472" i="1"/>
  <c r="F616" i="1"/>
  <c r="F894" i="1"/>
  <c r="F479" i="1"/>
  <c r="F494" i="1"/>
  <c r="F510" i="1"/>
  <c r="F263" i="1"/>
  <c r="F293" i="1"/>
  <c r="F307" i="1"/>
  <c r="F429" i="1"/>
  <c r="F705" i="1"/>
  <c r="D613" i="1"/>
  <c r="F628" i="1"/>
  <c r="F631" i="1"/>
  <c r="D635" i="1"/>
  <c r="F160" i="1"/>
  <c r="F754" i="1"/>
  <c r="F330" i="1"/>
  <c r="F798" i="1"/>
  <c r="F850" i="1"/>
  <c r="F666" i="1"/>
  <c r="F682" i="1"/>
  <c r="F39" i="1"/>
  <c r="F626" i="1"/>
  <c r="F209" i="1"/>
  <c r="D208" i="1"/>
  <c r="F73" i="1"/>
  <c r="F167" i="1"/>
  <c r="F180" i="1"/>
  <c r="F192" i="1"/>
  <c r="F777" i="1"/>
  <c r="F797" i="1"/>
  <c r="F171" i="1"/>
  <c r="F713" i="1"/>
  <c r="F544" i="1"/>
  <c r="E208" i="1"/>
  <c r="F37" i="1"/>
  <c r="D428" i="1"/>
  <c r="D427" i="1" s="1"/>
  <c r="D426" i="1" s="1"/>
  <c r="D449" i="1"/>
  <c r="D448" i="1" s="1"/>
  <c r="D770" i="1"/>
  <c r="D769" i="1" s="1"/>
  <c r="F599" i="1"/>
  <c r="F687" i="1"/>
  <c r="F389" i="1"/>
  <c r="F413" i="1"/>
  <c r="F376" i="1"/>
  <c r="F342" i="1"/>
  <c r="F356" i="1"/>
  <c r="F90" i="1"/>
  <c r="F103" i="1"/>
  <c r="F155" i="1"/>
  <c r="F200" i="1"/>
  <c r="D329" i="1"/>
  <c r="D328" i="1" s="1"/>
  <c r="F885" i="1"/>
  <c r="F139" i="1"/>
  <c r="F385" i="1"/>
  <c r="E399" i="1"/>
  <c r="E395" i="1" s="1"/>
  <c r="E394" i="1" s="1"/>
  <c r="F695" i="1"/>
  <c r="F707" i="1"/>
  <c r="F528" i="1"/>
  <c r="F601" i="1"/>
  <c r="F609" i="1"/>
  <c r="F611" i="1"/>
  <c r="F614" i="1"/>
  <c r="F633" i="1"/>
  <c r="F900" i="1"/>
  <c r="F373" i="1"/>
  <c r="F787" i="1"/>
  <c r="F832" i="1"/>
  <c r="F303" i="1"/>
  <c r="F332" i="1"/>
  <c r="F515" i="1"/>
  <c r="F881" i="1"/>
  <c r="F905" i="1"/>
  <c r="F175" i="1"/>
  <c r="F46" i="1"/>
  <c r="F283" i="1"/>
  <c r="F765" i="1"/>
  <c r="F124" i="1"/>
  <c r="F148" i="1"/>
  <c r="F232" i="1"/>
  <c r="F909" i="1"/>
  <c r="F194" i="1"/>
  <c r="E770" i="1"/>
  <c r="E769" i="1" s="1"/>
  <c r="F781" i="1"/>
  <c r="E191" i="1"/>
  <c r="F163" i="1"/>
  <c r="F498" i="1"/>
  <c r="F886" i="1"/>
  <c r="D100" i="1"/>
  <c r="D99" i="1" s="1"/>
  <c r="D98" i="1" s="1"/>
  <c r="F485" i="1"/>
  <c r="D493" i="1"/>
  <c r="D492" i="1" s="1"/>
  <c r="F492" i="1" s="1"/>
  <c r="F522" i="1"/>
  <c r="D556" i="1"/>
  <c r="D654" i="1"/>
  <c r="D653" i="1" s="1"/>
  <c r="F653" i="1" s="1"/>
  <c r="F141" i="1"/>
  <c r="F177" i="1"/>
  <c r="F377" i="1"/>
  <c r="F517" i="1"/>
  <c r="F579" i="1"/>
  <c r="F883" i="1"/>
  <c r="E902" i="1"/>
  <c r="F918" i="1"/>
  <c r="F392" i="1"/>
  <c r="F603" i="1"/>
  <c r="D623" i="1"/>
  <c r="F151" i="1"/>
  <c r="F636" i="1"/>
  <c r="F213" i="1"/>
  <c r="F483" i="1"/>
  <c r="F621" i="1"/>
  <c r="F853" i="1"/>
  <c r="F71" i="1"/>
  <c r="F546" i="1"/>
  <c r="F577" i="1"/>
  <c r="F814" i="1"/>
  <c r="F836" i="1"/>
  <c r="F29" i="1"/>
  <c r="F67" i="1"/>
  <c r="F282" i="1"/>
  <c r="F295" i="1"/>
  <c r="F341" i="1"/>
  <c r="F369" i="1"/>
  <c r="F431" i="1"/>
  <c r="E507" i="1"/>
  <c r="E506" i="1" s="1"/>
  <c r="E505" i="1" s="1"/>
  <c r="E541" i="1"/>
  <c r="E537" i="1" s="1"/>
  <c r="E536" i="1" s="1"/>
  <c r="E530" i="1" s="1"/>
  <c r="D596" i="1"/>
  <c r="E613" i="1"/>
  <c r="F441" i="1"/>
  <c r="F503" i="1"/>
  <c r="F720" i="1"/>
  <c r="D174" i="1"/>
  <c r="D290" i="1"/>
  <c r="D289" i="1" s="1"/>
  <c r="D288" i="1" s="1"/>
  <c r="F23" i="1"/>
  <c r="F69" i="1"/>
  <c r="F259" i="1"/>
  <c r="E300" i="1"/>
  <c r="E329" i="1"/>
  <c r="E328" i="1" s="1"/>
  <c r="E327" i="1" s="1"/>
  <c r="E321" i="1" s="1"/>
  <c r="F383" i="1"/>
  <c r="E659" i="1"/>
  <c r="E692" i="1"/>
  <c r="E691" i="1" s="1"/>
  <c r="E690" i="1" s="1"/>
  <c r="F779" i="1"/>
  <c r="F823" i="1"/>
  <c r="F565" i="1"/>
  <c r="F17" i="1"/>
  <c r="D89" i="1"/>
  <c r="D88" i="1" s="1"/>
  <c r="D87" i="1" s="1"/>
  <c r="D191" i="1"/>
  <c r="F477" i="1"/>
  <c r="F488" i="1"/>
  <c r="D692" i="1"/>
  <c r="D691" i="1" s="1"/>
  <c r="F33" i="1"/>
  <c r="F206" i="1"/>
  <c r="F253" i="1"/>
  <c r="D525" i="1"/>
  <c r="D564" i="1"/>
  <c r="F564" i="1" s="1"/>
  <c r="F597" i="1"/>
  <c r="E606" i="1"/>
  <c r="E623" i="1"/>
  <c r="F41" i="1"/>
  <c r="F559" i="1"/>
  <c r="F757" i="1"/>
  <c r="D256" i="1"/>
  <c r="D243" i="1" s="1"/>
  <c r="F164" i="1"/>
  <c r="F551" i="1"/>
  <c r="F624" i="1"/>
  <c r="F750" i="1"/>
  <c r="F773" i="1"/>
  <c r="F873" i="1"/>
  <c r="F895" i="1"/>
  <c r="D64" i="1"/>
  <c r="D60" i="1" s="1"/>
  <c r="F250" i="1"/>
  <c r="F272" i="1"/>
  <c r="D281" i="1"/>
  <c r="D280" i="1" s="1"/>
  <c r="F397" i="1"/>
  <c r="F648" i="1"/>
  <c r="F660" i="1"/>
  <c r="D665" i="1"/>
  <c r="F718" i="1"/>
  <c r="F748" i="1"/>
  <c r="D786" i="1"/>
  <c r="F875" i="1"/>
  <c r="F25" i="1"/>
  <c r="F101" i="1"/>
  <c r="E222" i="1"/>
  <c r="E221" i="1" s="1"/>
  <c r="F248" i="1"/>
  <c r="F254" i="1"/>
  <c r="F402" i="1"/>
  <c r="E574" i="1"/>
  <c r="E573" i="1" s="1"/>
  <c r="E818" i="1"/>
  <c r="F852" i="1"/>
  <c r="E889" i="1"/>
  <c r="E888" i="1" s="1"/>
  <c r="E391" i="1"/>
  <c r="F391" i="1" s="1"/>
  <c r="E525" i="1"/>
  <c r="D902" i="1"/>
  <c r="F418" i="1"/>
  <c r="F451" i="1"/>
  <c r="F693" i="1"/>
  <c r="F802" i="1"/>
  <c r="F618" i="1"/>
  <c r="F721" i="1"/>
  <c r="F34" i="1"/>
  <c r="F152" i="1"/>
  <c r="F161" i="1"/>
  <c r="F423" i="1"/>
  <c r="F523" i="1"/>
  <c r="F674" i="1"/>
  <c r="F716" i="1"/>
  <c r="F864" i="1"/>
  <c r="D36" i="1"/>
  <c r="D32" i="1" s="1"/>
  <c r="D31" i="1" s="1"/>
  <c r="D154" i="1"/>
  <c r="F154" i="1" s="1"/>
  <c r="D166" i="1"/>
  <c r="F166" i="1" s="1"/>
  <c r="F261" i="1"/>
  <c r="D399" i="1"/>
  <c r="D395" i="1" s="1"/>
  <c r="F557" i="1"/>
  <c r="F662" i="1"/>
  <c r="D702" i="1"/>
  <c r="D701" i="1" s="1"/>
  <c r="F65" i="1"/>
  <c r="F212" i="1"/>
  <c r="F257" i="1"/>
  <c r="E340" i="1"/>
  <c r="F340" i="1" s="1"/>
  <c r="F362" i="1"/>
  <c r="F380" i="1"/>
  <c r="F489" i="1"/>
  <c r="F561" i="1"/>
  <c r="F727" i="1"/>
  <c r="F746" i="1"/>
  <c r="F789" i="1"/>
  <c r="F808" i="1"/>
  <c r="E915" i="1"/>
  <c r="F105" i="1"/>
  <c r="F96" i="1"/>
  <c r="F62" i="1"/>
  <c r="F27" i="1"/>
  <c r="D22" i="1"/>
  <c r="D21" i="1" s="1"/>
  <c r="E428" i="1"/>
  <c r="F925" i="1"/>
  <c r="E920" i="1"/>
  <c r="F912" i="1"/>
  <c r="F916" i="1"/>
  <c r="F907" i="1"/>
  <c r="F903" i="1"/>
  <c r="E880" i="1"/>
  <c r="E879" i="1" s="1"/>
  <c r="F872" i="1"/>
  <c r="E868" i="1"/>
  <c r="E867" i="1" s="1"/>
  <c r="F859" i="1"/>
  <c r="E839" i="1"/>
  <c r="E838" i="1" s="1"/>
  <c r="F844" i="1"/>
  <c r="E827" i="1"/>
  <c r="F830" i="1"/>
  <c r="F821" i="1"/>
  <c r="F810" i="1"/>
  <c r="E807" i="1"/>
  <c r="E800" i="1" s="1"/>
  <c r="F804" i="1"/>
  <c r="E786" i="1"/>
  <c r="F771" i="1"/>
  <c r="F756" i="1"/>
  <c r="E752" i="1"/>
  <c r="E739" i="1" s="1"/>
  <c r="F745" i="1"/>
  <c r="F744" i="1"/>
  <c r="F732" i="1"/>
  <c r="E725" i="1"/>
  <c r="E724" i="1" s="1"/>
  <c r="F709" i="1"/>
  <c r="E702" i="1"/>
  <c r="E701" i="1" s="1"/>
  <c r="E700" i="1" s="1"/>
  <c r="F698" i="1"/>
  <c r="F697" i="1"/>
  <c r="F684" i="1"/>
  <c r="F686" i="1"/>
  <c r="E672" i="1"/>
  <c r="E671" i="1" s="1"/>
  <c r="E665" i="1"/>
  <c r="F650" i="1"/>
  <c r="E646" i="1"/>
  <c r="E645" i="1" s="1"/>
  <c r="E635" i="1"/>
  <c r="F638" i="1"/>
  <c r="F620" i="1"/>
  <c r="F607" i="1"/>
  <c r="D606" i="1"/>
  <c r="E596" i="1"/>
  <c r="F593" i="1"/>
  <c r="F594" i="1"/>
  <c r="F589" i="1"/>
  <c r="F575" i="1"/>
  <c r="F571" i="1"/>
  <c r="E568" i="1"/>
  <c r="E567" i="1" s="1"/>
  <c r="E556" i="1"/>
  <c r="F538" i="1"/>
  <c r="F526" i="1"/>
  <c r="E514" i="1"/>
  <c r="F502" i="1"/>
  <c r="F482" i="1"/>
  <c r="E476" i="1"/>
  <c r="E475" i="1" s="1"/>
  <c r="E474" i="1" s="1"/>
  <c r="F470" i="1"/>
  <c r="F460" i="1"/>
  <c r="F450" i="1"/>
  <c r="E449" i="1"/>
  <c r="F453" i="1"/>
  <c r="F440" i="1"/>
  <c r="F422" i="1"/>
  <c r="F408" i="1"/>
  <c r="F400" i="1"/>
  <c r="E382" i="1"/>
  <c r="F379" i="1"/>
  <c r="F371" i="1"/>
  <c r="E358" i="1"/>
  <c r="E349" i="1" s="1"/>
  <c r="F351" i="1"/>
  <c r="F352" i="1"/>
  <c r="F314" i="1"/>
  <c r="F311" i="1"/>
  <c r="E306" i="1"/>
  <c r="F301" i="1"/>
  <c r="F291" i="1"/>
  <c r="E290" i="1"/>
  <c r="E289" i="1" s="1"/>
  <c r="E288" i="1" s="1"/>
  <c r="E281" i="1"/>
  <c r="E280" i="1" s="1"/>
  <c r="F286" i="1"/>
  <c r="F285" i="1"/>
  <c r="F277" i="1"/>
  <c r="F278" i="1"/>
  <c r="E271" i="1"/>
  <c r="E267" i="1" s="1"/>
  <c r="E266" i="1" s="1"/>
  <c r="F269" i="1"/>
  <c r="F244" i="1"/>
  <c r="F235" i="1"/>
  <c r="F229" i="1"/>
  <c r="F226" i="1"/>
  <c r="F224" i="1"/>
  <c r="F223" i="1"/>
  <c r="F215" i="1"/>
  <c r="F202" i="1"/>
  <c r="F188" i="1"/>
  <c r="E179" i="1"/>
  <c r="E174" i="1"/>
  <c r="E144" i="1"/>
  <c r="E136" i="1"/>
  <c r="E120" i="1" s="1"/>
  <c r="E119" i="1" s="1"/>
  <c r="F133" i="1"/>
  <c r="F131" i="1"/>
  <c r="F130" i="1"/>
  <c r="F125" i="1"/>
  <c r="F122" i="1"/>
  <c r="F107" i="1"/>
  <c r="E100" i="1"/>
  <c r="E99" i="1" s="1"/>
  <c r="E98" i="1" s="1"/>
  <c r="F94" i="1"/>
  <c r="E89" i="1"/>
  <c r="E88" i="1" s="1"/>
  <c r="E87" i="1" s="1"/>
  <c r="F85" i="1"/>
  <c r="E80" i="1"/>
  <c r="E75" i="1" s="1"/>
  <c r="F78" i="1"/>
  <c r="E64" i="1"/>
  <c r="E60" i="1" s="1"/>
  <c r="F61" i="1"/>
  <c r="E55" i="1"/>
  <c r="E54" i="1" s="1"/>
  <c r="E44" i="1"/>
  <c r="F115" i="1"/>
  <c r="E111" i="1"/>
  <c r="E110" i="1" s="1"/>
  <c r="F861" i="1"/>
  <c r="F219" i="1"/>
  <c r="F363" i="1"/>
  <c r="F569" i="1"/>
  <c r="F51" i="1"/>
  <c r="F84" i="1"/>
  <c r="F127" i="1"/>
  <c r="F157" i="1"/>
  <c r="F182" i="1"/>
  <c r="F205" i="1"/>
  <c r="F218" i="1"/>
  <c r="F247" i="1"/>
  <c r="F268" i="1"/>
  <c r="F309" i="1"/>
  <c r="F354" i="1"/>
  <c r="F396" i="1"/>
  <c r="F404" i="1"/>
  <c r="F497" i="1"/>
  <c r="F673" i="1"/>
  <c r="F712" i="1"/>
  <c r="F791" i="1"/>
  <c r="F899" i="1"/>
  <c r="E462" i="1"/>
  <c r="E848" i="1"/>
  <c r="E847" i="1" s="1"/>
  <c r="E846" i="1" s="1"/>
  <c r="F56" i="1"/>
  <c r="F196" i="1"/>
  <c r="F676" i="1"/>
  <c r="F715" i="1"/>
  <c r="E22" i="1"/>
  <c r="E21" i="1" s="1"/>
  <c r="E20" i="1" s="1"/>
  <c r="E36" i="1"/>
  <c r="E32" i="1" s="1"/>
  <c r="E31" i="1" s="1"/>
  <c r="E256" i="1"/>
  <c r="E243" i="1" s="1"/>
  <c r="E242" i="1" s="1"/>
  <c r="E776" i="1"/>
  <c r="E775" i="1" s="1"/>
  <c r="F158" i="1"/>
  <c r="F677" i="1"/>
  <c r="F45" i="1"/>
  <c r="F121" i="1"/>
  <c r="F145" i="1"/>
  <c r="F274" i="1"/>
  <c r="F410" i="1"/>
  <c r="F457" i="1"/>
  <c r="F840" i="1"/>
  <c r="F858" i="1"/>
  <c r="F15" i="1"/>
  <c r="D14" i="1"/>
  <c r="F49" i="1"/>
  <c r="D48" i="1"/>
  <c r="F58" i="1"/>
  <c r="D55" i="1"/>
  <c r="F338" i="1"/>
  <c r="D337" i="1"/>
  <c r="D336" i="1" s="1"/>
  <c r="D406" i="1"/>
  <c r="F406" i="1" s="1"/>
  <c r="F407" i="1"/>
  <c r="F801" i="1"/>
  <c r="F16" i="1"/>
  <c r="F92" i="1"/>
  <c r="F116" i="1"/>
  <c r="F146" i="1"/>
  <c r="F710" i="1"/>
  <c r="F733" i="1"/>
  <c r="F811" i="1"/>
  <c r="F863" i="1"/>
  <c r="F81" i="1"/>
  <c r="D80" i="1"/>
  <c r="D179" i="1"/>
  <c r="F240" i="1"/>
  <c r="D239" i="1"/>
  <c r="D238" i="1" s="1"/>
  <c r="F238" i="1" s="1"/>
  <c r="F359" i="1"/>
  <c r="D358" i="1"/>
  <c r="D382" i="1"/>
  <c r="F446" i="1"/>
  <c r="D445" i="1"/>
  <c r="D444" i="1" s="1"/>
  <c r="D443" i="1" s="1"/>
  <c r="F443" i="1" s="1"/>
  <c r="D501" i="1"/>
  <c r="D500" i="1" s="1"/>
  <c r="F500" i="1" s="1"/>
  <c r="D514" i="1"/>
  <c r="F647" i="1"/>
  <c r="D646" i="1"/>
  <c r="F726" i="1"/>
  <c r="F828" i="1"/>
  <c r="D827" i="1"/>
  <c r="F849" i="1"/>
  <c r="D855" i="1"/>
  <c r="F855" i="1" s="1"/>
  <c r="F856" i="1"/>
  <c r="F869" i="1"/>
  <c r="D868" i="1"/>
  <c r="D921" i="1"/>
  <c r="F922" i="1"/>
  <c r="F77" i="1"/>
  <c r="D76" i="1"/>
  <c r="F113" i="1"/>
  <c r="D112" i="1"/>
  <c r="F137" i="1"/>
  <c r="D136" i="1"/>
  <c r="D120" i="1" s="1"/>
  <c r="D346" i="1"/>
  <c r="F346" i="1" s="1"/>
  <c r="F347" i="1"/>
  <c r="F367" i="1"/>
  <c r="D794" i="1"/>
  <c r="F794" i="1" s="1"/>
  <c r="F795" i="1"/>
  <c r="D818" i="1"/>
  <c r="F819" i="1"/>
  <c r="F185" i="1"/>
  <c r="D184" i="1"/>
  <c r="F184" i="1" s="1"/>
  <c r="F436" i="1"/>
  <c r="D435" i="1"/>
  <c r="F435" i="1" s="1"/>
  <c r="D464" i="1"/>
  <c r="F465" i="1"/>
  <c r="D507" i="1"/>
  <c r="F508" i="1"/>
  <c r="F542" i="1"/>
  <c r="D541" i="1"/>
  <c r="F843" i="1"/>
  <c r="D839" i="1"/>
  <c r="D199" i="1"/>
  <c r="F199" i="1" s="1"/>
  <c r="D271" i="1"/>
  <c r="D300" i="1"/>
  <c r="D476" i="1"/>
  <c r="D588" i="1"/>
  <c r="F588" i="1" s="1"/>
  <c r="D659" i="1"/>
  <c r="D681" i="1"/>
  <c r="D729" i="1"/>
  <c r="F729" i="1" s="1"/>
  <c r="D753" i="1"/>
  <c r="D813" i="1"/>
  <c r="F813" i="1" s="1"/>
  <c r="D880" i="1"/>
  <c r="D924" i="1"/>
  <c r="F924" i="1" s="1"/>
  <c r="D915" i="1"/>
  <c r="D222" i="1"/>
  <c r="D306" i="1"/>
  <c r="D672" i="1"/>
  <c r="F913" i="1"/>
  <c r="D889" i="1"/>
  <c r="F890" i="1"/>
  <c r="F876" i="1"/>
  <c r="F870" i="1"/>
  <c r="F862" i="1"/>
  <c r="F841" i="1"/>
  <c r="F805" i="1"/>
  <c r="F792" i="1"/>
  <c r="D776" i="1"/>
  <c r="F764" i="1"/>
  <c r="D763" i="1"/>
  <c r="F763" i="1" s="1"/>
  <c r="D759" i="1"/>
  <c r="F759" i="1" s="1"/>
  <c r="F760" i="1"/>
  <c r="F761" i="1"/>
  <c r="F749" i="1"/>
  <c r="D740" i="1"/>
  <c r="F741" i="1"/>
  <c r="F742" i="1"/>
  <c r="D735" i="1"/>
  <c r="F735" i="1" s="1"/>
  <c r="F736" i="1"/>
  <c r="F737" i="1"/>
  <c r="F719" i="1"/>
  <c r="F685" i="1"/>
  <c r="F651" i="1"/>
  <c r="D582" i="1"/>
  <c r="F582" i="1" s="1"/>
  <c r="F583" i="1"/>
  <c r="F584" i="1"/>
  <c r="D574" i="1"/>
  <c r="D568" i="1"/>
  <c r="D549" i="1"/>
  <c r="D548" i="1" s="1"/>
  <c r="F548" i="1" s="1"/>
  <c r="F550" i="1"/>
  <c r="F539" i="1"/>
  <c r="D532" i="1"/>
  <c r="F532" i="1" s="1"/>
  <c r="F533" i="1"/>
  <c r="F534" i="1"/>
  <c r="D496" i="1"/>
  <c r="F496" i="1" s="1"/>
  <c r="F486" i="1"/>
  <c r="F471" i="1"/>
  <c r="F459" i="1"/>
  <c r="F458" i="1"/>
  <c r="F454" i="1"/>
  <c r="D439" i="1"/>
  <c r="D438" i="1" s="1"/>
  <c r="F438" i="1" s="1"/>
  <c r="D421" i="1"/>
  <c r="D420" i="1" s="1"/>
  <c r="F420" i="1" s="1"/>
  <c r="D415" i="1"/>
  <c r="F415" i="1" s="1"/>
  <c r="F416" i="1"/>
  <c r="F417" i="1"/>
  <c r="F412" i="1"/>
  <c r="F411" i="1"/>
  <c r="F372" i="1"/>
  <c r="F368" i="1"/>
  <c r="F360" i="1"/>
  <c r="F355" i="1"/>
  <c r="D350" i="1"/>
  <c r="F324" i="1"/>
  <c r="D323" i="1"/>
  <c r="F325" i="1"/>
  <c r="D317" i="1"/>
  <c r="F317" i="1" s="1"/>
  <c r="F318" i="1"/>
  <c r="F319" i="1"/>
  <c r="D276" i="1"/>
  <c r="F276" i="1" s="1"/>
  <c r="F251" i="1"/>
  <c r="F245" i="1"/>
  <c r="F236" i="1"/>
  <c r="F233" i="1"/>
  <c r="F230" i="1"/>
  <c r="F227" i="1"/>
  <c r="F216" i="1"/>
  <c r="F210" i="1"/>
  <c r="F203" i="1"/>
  <c r="F197" i="1"/>
  <c r="F189" i="1"/>
  <c r="F170" i="1"/>
  <c r="D169" i="1"/>
  <c r="F169" i="1" s="1"/>
  <c r="F149" i="1"/>
  <c r="F134" i="1"/>
  <c r="F128" i="1"/>
  <c r="F108" i="1"/>
  <c r="F95" i="1"/>
  <c r="F82" i="1"/>
  <c r="F52" i="1"/>
  <c r="F613" i="1" l="1"/>
  <c r="F635" i="1"/>
  <c r="D221" i="1"/>
  <c r="F221" i="1" s="1"/>
  <c r="E768" i="1"/>
  <c r="E767" i="1" s="1"/>
  <c r="F174" i="1"/>
  <c r="F630" i="1"/>
  <c r="F574" i="1"/>
  <c r="F271" i="1"/>
  <c r="F328" i="1"/>
  <c r="F654" i="1"/>
  <c r="D327" i="1"/>
  <c r="F327" i="1" s="1"/>
  <c r="E335" i="1"/>
  <c r="E334" i="1" s="1"/>
  <c r="F702" i="1"/>
  <c r="F493" i="1"/>
  <c r="D555" i="1"/>
  <c r="F191" i="1"/>
  <c r="F818" i="1"/>
  <c r="F329" i="1"/>
  <c r="E299" i="1"/>
  <c r="E298" i="1" s="1"/>
  <c r="E297" i="1" s="1"/>
  <c r="F208" i="1"/>
  <c r="F568" i="1"/>
  <c r="D267" i="1"/>
  <c r="D266" i="1" s="1"/>
  <c r="F770" i="1"/>
  <c r="E878" i="1"/>
  <c r="E866" i="1" s="1"/>
  <c r="D144" i="1"/>
  <c r="F144" i="1" s="1"/>
  <c r="E658" i="1"/>
  <c r="E657" i="1" s="1"/>
  <c r="E644" i="1" s="1"/>
  <c r="D434" i="1"/>
  <c r="F434" i="1" s="1"/>
  <c r="E898" i="1"/>
  <c r="F902" i="1"/>
  <c r="F445" i="1"/>
  <c r="F659" i="1"/>
  <c r="E513" i="1"/>
  <c r="E512" i="1" s="1"/>
  <c r="E456" i="1" s="1"/>
  <c r="F606" i="1"/>
  <c r="E817" i="1"/>
  <c r="E816" i="1" s="1"/>
  <c r="F915" i="1"/>
  <c r="F281" i="1"/>
  <c r="D725" i="1"/>
  <c r="D724" i="1" s="1"/>
  <c r="F382" i="1"/>
  <c r="F786" i="1"/>
  <c r="F623" i="1"/>
  <c r="F692" i="1"/>
  <c r="F60" i="1"/>
  <c r="F222" i="1"/>
  <c r="F136" i="1"/>
  <c r="F358" i="1"/>
  <c r="D394" i="1"/>
  <c r="F394" i="1" s="1"/>
  <c r="F64" i="1"/>
  <c r="F89" i="1"/>
  <c r="E173" i="1"/>
  <c r="E143" i="1" s="1"/>
  <c r="E118" i="1" s="1"/>
  <c r="F807" i="1"/>
  <c r="F525" i="1"/>
  <c r="D345" i="1"/>
  <c r="F345" i="1" s="1"/>
  <c r="F444" i="1"/>
  <c r="D581" i="1"/>
  <c r="F581" i="1" s="1"/>
  <c r="D587" i="1"/>
  <c r="D586" i="1" s="1"/>
  <c r="F586" i="1" s="1"/>
  <c r="D898" i="1"/>
  <c r="F280" i="1"/>
  <c r="E375" i="1"/>
  <c r="E366" i="1" s="1"/>
  <c r="E365" i="1" s="1"/>
  <c r="E592" i="1"/>
  <c r="E591" i="1" s="1"/>
  <c r="F665" i="1"/>
  <c r="F399" i="1"/>
  <c r="F100" i="1"/>
  <c r="F80" i="1"/>
  <c r="E43" i="1"/>
  <c r="E19" i="1" s="1"/>
  <c r="E427" i="1"/>
  <c r="F428" i="1"/>
  <c r="F827" i="1"/>
  <c r="E784" i="1"/>
  <c r="D592" i="1"/>
  <c r="D591" i="1" s="1"/>
  <c r="F596" i="1"/>
  <c r="E555" i="1"/>
  <c r="F556" i="1"/>
  <c r="E448" i="1"/>
  <c r="F449" i="1"/>
  <c r="F306" i="1"/>
  <c r="F290" i="1"/>
  <c r="E265" i="1"/>
  <c r="F256" i="1"/>
  <c r="F179" i="1"/>
  <c r="F98" i="1"/>
  <c r="F87" i="1"/>
  <c r="F88" i="1"/>
  <c r="F288" i="1"/>
  <c r="F22" i="1"/>
  <c r="F289" i="1"/>
  <c r="E689" i="1"/>
  <c r="F36" i="1"/>
  <c r="E723" i="1"/>
  <c r="F31" i="1"/>
  <c r="F395" i="1"/>
  <c r="D531" i="1"/>
  <c r="F776" i="1"/>
  <c r="D775" i="1"/>
  <c r="F775" i="1" s="1"/>
  <c r="F880" i="1"/>
  <c r="D879" i="1"/>
  <c r="D680" i="1"/>
  <c r="F681" i="1"/>
  <c r="D475" i="1"/>
  <c r="F476" i="1"/>
  <c r="D700" i="1"/>
  <c r="F700" i="1" s="1"/>
  <c r="F701" i="1"/>
  <c r="D506" i="1"/>
  <c r="F507" i="1"/>
  <c r="F112" i="1"/>
  <c r="D111" i="1"/>
  <c r="D645" i="1"/>
  <c r="F646" i="1"/>
  <c r="F514" i="1"/>
  <c r="D513" i="1"/>
  <c r="F336" i="1"/>
  <c r="D335" i="1"/>
  <c r="D13" i="1"/>
  <c r="F14" i="1"/>
  <c r="F337" i="1"/>
  <c r="F740" i="1"/>
  <c r="D817" i="1"/>
  <c r="F672" i="1"/>
  <c r="D671" i="1"/>
  <c r="F671" i="1" s="1"/>
  <c r="D299" i="1"/>
  <c r="F300" i="1"/>
  <c r="F839" i="1"/>
  <c r="D838" i="1"/>
  <c r="F838" i="1" s="1"/>
  <c r="F541" i="1"/>
  <c r="D537" i="1"/>
  <c r="F243" i="1"/>
  <c r="D242" i="1"/>
  <c r="F242" i="1" s="1"/>
  <c r="D920" i="1"/>
  <c r="F921" i="1"/>
  <c r="F120" i="1"/>
  <c r="D119" i="1"/>
  <c r="F769" i="1"/>
  <c r="F48" i="1"/>
  <c r="D44" i="1"/>
  <c r="F44" i="1" s="1"/>
  <c r="D173" i="1"/>
  <c r="F32" i="1"/>
  <c r="F501" i="1"/>
  <c r="F549" i="1"/>
  <c r="D567" i="1"/>
  <c r="F753" i="1"/>
  <c r="D752" i="1"/>
  <c r="F752" i="1" s="1"/>
  <c r="F464" i="1"/>
  <c r="D690" i="1"/>
  <c r="F691" i="1"/>
  <c r="F76" i="1"/>
  <c r="D75" i="1"/>
  <c r="F75" i="1" s="1"/>
  <c r="D867" i="1"/>
  <c r="F868" i="1"/>
  <c r="D848" i="1"/>
  <c r="D800" i="1"/>
  <c r="F800" i="1" s="1"/>
  <c r="F99" i="1"/>
  <c r="F239" i="1"/>
  <c r="F350" i="1"/>
  <c r="D349" i="1"/>
  <c r="F349" i="1" s="1"/>
  <c r="F889" i="1"/>
  <c r="D888" i="1"/>
  <c r="F888" i="1" s="1"/>
  <c r="D658" i="1"/>
  <c r="D54" i="1"/>
  <c r="F55" i="1"/>
  <c r="D375" i="1"/>
  <c r="F21" i="1"/>
  <c r="D20" i="1"/>
  <c r="D573" i="1"/>
  <c r="F573" i="1" s="1"/>
  <c r="F439" i="1"/>
  <c r="F421" i="1"/>
  <c r="D322" i="1"/>
  <c r="F323" i="1"/>
  <c r="D316" i="1"/>
  <c r="F316" i="1" s="1"/>
  <c r="F898" i="1" l="1"/>
  <c r="F267" i="1"/>
  <c r="F587" i="1"/>
  <c r="D433" i="1"/>
  <c r="F433" i="1" s="1"/>
  <c r="F591" i="1"/>
  <c r="E783" i="1"/>
  <c r="F725" i="1"/>
  <c r="D344" i="1"/>
  <c r="F344" i="1" s="1"/>
  <c r="D739" i="1"/>
  <c r="F739" i="1" s="1"/>
  <c r="D768" i="1"/>
  <c r="F768" i="1" s="1"/>
  <c r="D554" i="1"/>
  <c r="D553" i="1" s="1"/>
  <c r="F173" i="1"/>
  <c r="F475" i="1"/>
  <c r="D474" i="1"/>
  <c r="F474" i="1" s="1"/>
  <c r="F54" i="1"/>
  <c r="D43" i="1"/>
  <c r="F43" i="1" s="1"/>
  <c r="E426" i="1"/>
  <c r="F426" i="1" s="1"/>
  <c r="F427" i="1"/>
  <c r="F592" i="1"/>
  <c r="E554" i="1"/>
  <c r="E553" i="1" s="1"/>
  <c r="F555" i="1"/>
  <c r="F448" i="1"/>
  <c r="F375" i="1"/>
  <c r="D366" i="1"/>
  <c r="D784" i="1"/>
  <c r="F785" i="1"/>
  <c r="D847" i="1"/>
  <c r="F848" i="1"/>
  <c r="F690" i="1"/>
  <c r="D689" i="1"/>
  <c r="F689" i="1" s="1"/>
  <c r="F920" i="1"/>
  <c r="D298" i="1"/>
  <c r="F299" i="1"/>
  <c r="F13" i="1"/>
  <c r="D679" i="1"/>
  <c r="F679" i="1" s="1"/>
  <c r="F680" i="1"/>
  <c r="D462" i="1"/>
  <c r="F463" i="1"/>
  <c r="F335" i="1"/>
  <c r="D878" i="1"/>
  <c r="F878" i="1" s="1"/>
  <c r="F879" i="1"/>
  <c r="F531" i="1"/>
  <c r="F322" i="1"/>
  <c r="D321" i="1"/>
  <c r="F321" i="1" s="1"/>
  <c r="F20" i="1"/>
  <c r="F867" i="1"/>
  <c r="F567" i="1"/>
  <c r="D265" i="1"/>
  <c r="F265" i="1" s="1"/>
  <c r="F266" i="1"/>
  <c r="F645" i="1"/>
  <c r="F506" i="1"/>
  <c r="D505" i="1"/>
  <c r="F505" i="1" s="1"/>
  <c r="D657" i="1"/>
  <c r="F657" i="1" s="1"/>
  <c r="F658" i="1"/>
  <c r="D143" i="1"/>
  <c r="F143" i="1" s="1"/>
  <c r="F724" i="1"/>
  <c r="F119" i="1"/>
  <c r="D536" i="1"/>
  <c r="F536" i="1" s="1"/>
  <c r="F537" i="1"/>
  <c r="D816" i="1"/>
  <c r="F816" i="1" s="1"/>
  <c r="F817" i="1"/>
  <c r="D512" i="1"/>
  <c r="F512" i="1" s="1"/>
  <c r="F513" i="1"/>
  <c r="F111" i="1"/>
  <c r="D110" i="1"/>
  <c r="F110" i="1" s="1"/>
  <c r="D425" i="1" l="1"/>
  <c r="D767" i="1"/>
  <c r="F767" i="1" s="1"/>
  <c r="D723" i="1"/>
  <c r="F723" i="1" s="1"/>
  <c r="D866" i="1"/>
  <c r="F866" i="1" s="1"/>
  <c r="D334" i="1"/>
  <c r="F334" i="1" s="1"/>
  <c r="E425" i="1"/>
  <c r="E897" i="1" s="1"/>
  <c r="E927" i="1" s="1"/>
  <c r="D118" i="1"/>
  <c r="F118" i="1" s="1"/>
  <c r="F553" i="1"/>
  <c r="F554" i="1"/>
  <c r="D297" i="1"/>
  <c r="F297" i="1" s="1"/>
  <c r="F298" i="1"/>
  <c r="F784" i="1"/>
  <c r="D783" i="1"/>
  <c r="F783" i="1" s="1"/>
  <c r="F366" i="1"/>
  <c r="D365" i="1"/>
  <c r="F365" i="1" s="1"/>
  <c r="F462" i="1"/>
  <c r="D456" i="1"/>
  <c r="F456" i="1" s="1"/>
  <c r="F847" i="1"/>
  <c r="D846" i="1"/>
  <c r="F846" i="1" s="1"/>
  <c r="D644" i="1"/>
  <c r="F644" i="1" s="1"/>
  <c r="D19" i="1"/>
  <c r="D530" i="1"/>
  <c r="F530" i="1" s="1"/>
  <c r="F425" i="1" l="1"/>
  <c r="F19" i="1"/>
  <c r="D897" i="1"/>
  <c r="F897" i="1" l="1"/>
  <c r="D927" i="1"/>
  <c r="F927" i="1" s="1"/>
</calcChain>
</file>

<file path=xl/sharedStrings.xml><?xml version="1.0" encoding="utf-8"?>
<sst xmlns="http://schemas.openxmlformats.org/spreadsheetml/2006/main" count="2760" uniqueCount="761">
  <si>
    <t/>
  </si>
  <si>
    <t>КЦСР</t>
  </si>
  <si>
    <t>КВР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</si>
  <si>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</si>
  <si>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</si>
  <si>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</si>
  <si>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</si>
  <si>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</si>
  <si>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</si>
  <si>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</si>
  <si>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</si>
  <si>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</si>
  <si>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</si>
  <si>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 социальных выплат</t>
  </si>
  <si>
    <t>320</t>
  </si>
  <si>
    <t>Муниципальная программа "Культура"</t>
  </si>
  <si>
    <t>02 0 00 00000</t>
  </si>
  <si>
    <t>Подпрограмма "Развитие музейного дела и народных художественных промыслов"</t>
  </si>
  <si>
    <t>02 2 00 00000</t>
  </si>
  <si>
    <t>Основное мероприятие "Обеспечение выполнения функций муниципальных музеев"</t>
  </si>
  <si>
    <t>02 2 01 00000</t>
  </si>
  <si>
    <t>Расходы на обеспечение деятельности (оказание услуг) муниципальных учреждений - музеи, галереи</t>
  </si>
  <si>
    <t>02 2 01 06130</t>
  </si>
  <si>
    <t>Расходы на выплаты персоналу в целях обеспечения выполнения функций муниципальными органами, казенными учреждениями, органами управления государственными внебюджетными фондами</t>
  </si>
  <si>
    <t>100</t>
  </si>
  <si>
    <t>Расходы на выплату персоналу казенных учреждений</t>
  </si>
  <si>
    <t>110</t>
  </si>
  <si>
    <t>Закупка товаров. работ и услуг для государственных (муниципальных) нужд</t>
  </si>
  <si>
    <t>200</t>
  </si>
  <si>
    <t>Иные закупки товаров. работ и услуг для обеспечения государственных (муниципальных) нужд</t>
  </si>
  <si>
    <t>240</t>
  </si>
  <si>
    <t>Предоставление субсидий бюджетным. автономным учреждениям и иным не коммерческим структурам</t>
  </si>
  <si>
    <t>600</t>
  </si>
  <si>
    <t>Субсидии бюджетным учреждениям</t>
  </si>
  <si>
    <t>610</t>
  </si>
  <si>
    <t>Иные бюджетные ассигнования</t>
  </si>
  <si>
    <t>800</t>
  </si>
  <si>
    <t>Уплата налогов. сборов и иных платежей</t>
  </si>
  <si>
    <t>850</t>
  </si>
  <si>
    <t>Подпрограмма "Развитие библиотечного дела"</t>
  </si>
  <si>
    <t>02 3 00 00000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</si>
  <si>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</si>
  <si>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02 3 01 00000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</si>
  <si>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</si>
  <si>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</si>
  <si>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</si>
  <si>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</si>
  <si>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</si>
  <si>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02 4 00 00000</t>
  </si>
  <si>
    <t>Основное мероприятие "Обеспечение функций театрально-концертных учреждений"</t>
  </si>
  <si>
    <t>02 4 01 00000</t>
  </si>
  <si>
    <t>Мероприятия в сфере культуры</t>
  </si>
  <si>
    <t>02 4 01 00500</t>
  </si>
  <si>
    <t>Расходы на обеспечение деятельности (оказание услуг) муниципальных учреждений - театрально-концертные организации</t>
  </si>
  <si>
    <t>02 4 01 06120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</si>
  <si>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</si>
  <si>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 4 01 L4660</t>
  </si>
  <si>
    <t>Основное мероприятие "Государственная поддержка лучших сельских учреждений культуры и их лучших работников"</t>
  </si>
  <si>
    <t>02 4 02 00000</t>
  </si>
  <si>
    <t>Государственная поддержка отрасли культуры (в части поддержки лучших работников сельских учреждений культуры, лучших сельских учреждений культуры)</t>
  </si>
  <si>
    <t>02 4 02 L5192</t>
  </si>
  <si>
    <t>Премии и гранты</t>
  </si>
  <si>
    <t>350</t>
  </si>
  <si>
    <t>Основное мероприятие "Обеспечение функций культурно-досуговых учреждений"</t>
  </si>
  <si>
    <t>02 4 05 00000</t>
  </si>
  <si>
    <t>02 4 05 00500</t>
  </si>
  <si>
    <t>Расходы на обеспечение деятельности (оказание услуг) муниципальных учреждений - культурно-досуговые учреждения</t>
  </si>
  <si>
    <t>02 4 05 06110</t>
  </si>
  <si>
    <t>Подпрограмма "Укрепление материально-технической базы муниципальных учреждений культуры Московской области"</t>
  </si>
  <si>
    <t>02 5 00 00000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</si>
  <si>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</si>
  <si>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02 5 01 00000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</si>
  <si>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</si>
  <si>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02 5 01 01310</t>
  </si>
  <si>
    <t>Федеральный проект "Культурная среда"</t>
  </si>
  <si>
    <t>02 5 A1 00000</t>
  </si>
  <si>
    <t>Создание модельных муниципальных библиотек</t>
  </si>
  <si>
    <t>02 5 A1 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</si>
  <si>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</t>
  </si>
  <si>
    <t>02 5 A1 S0080</t>
  </si>
  <si>
    <t>Подпрограмма "Развитие архивного дела"</t>
  </si>
  <si>
    <t>02 7 00 00000</t>
  </si>
  <si>
    <t>Основное мероприятие "Хранение, комплектование, учет и использование архивных документов в муниципальных архивах"</t>
  </si>
  <si>
    <t>02 7 01 00000</t>
  </si>
  <si>
    <t>Расходы на обеспечение деятельности (оказание услуг) муниципальных архивов</t>
  </si>
  <si>
    <t>02 7 01 06160</t>
  </si>
  <si>
    <t>Расходы на выплату персоналу государственных (муниципальных) органов</t>
  </si>
  <si>
    <t>120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</si>
  <si>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</si>
  <si>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</si>
  <si>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</si>
  <si>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</si>
  <si>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Обеспечивающая подпрограмма</t>
  </si>
  <si>
    <t>02 8 00 00000</t>
  </si>
  <si>
    <t>Основное мероприятие "Создание условий для реализации полномочий органов местного самоуправления"</t>
  </si>
  <si>
    <t>02 8 01 00000</t>
  </si>
  <si>
    <t>Обеспечение деятельности органов местного самоуправления</t>
  </si>
  <si>
    <t>02 8 01 00130</t>
  </si>
  <si>
    <t>02 8 01 00500</t>
  </si>
  <si>
    <t>Подпрограмма "Развитие парков культуры и отдыха"</t>
  </si>
  <si>
    <t>02 9 00 00000</t>
  </si>
  <si>
    <t>Основное мероприятие "Соответствие нормативу обеспеченности парками культуры и отдыха"</t>
  </si>
  <si>
    <t>02 9 01 00000</t>
  </si>
  <si>
    <t>Создание условий для массового отдыха жителей городского округа</t>
  </si>
  <si>
    <t>02 9 01 01010</t>
  </si>
  <si>
    <t>Субсидии автономным учреждениям</t>
  </si>
  <si>
    <t>620</t>
  </si>
  <si>
    <t>Расходы на обеспечение деятельности (оказание услуг) муниципальных учреждений - парк культуры и отдыха</t>
  </si>
  <si>
    <t>02 9 01 06170</t>
  </si>
  <si>
    <t>Муниципальная программа "Образование"</t>
  </si>
  <si>
    <t>03 0 00 00000</t>
  </si>
  <si>
    <t>Подпрограмма "Дошкольное образование"</t>
  </si>
  <si>
    <t>03 1 00 00000</t>
  </si>
  <si>
    <t>Основное мероприятие "Проведение капитального ремонта объектов дошкольного образования"</t>
  </si>
  <si>
    <t>03 1 02 00000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</si>
  <si>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</si>
  <si>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03 1 02 06040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</si>
  <si>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</si>
  <si>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03 1 02 06041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</si>
  <si>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</si>
  <si>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03 1 02 06042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</si>
  <si>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</si>
  <si>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</si>
  <si>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</si>
  <si>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03 1 02 62120</t>
  </si>
  <si>
    <t>Субсидии некоммерческим организациям (за исключением гос. (муниципальных ) учреждений</t>
  </si>
  <si>
    <t>630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</si>
  <si>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</si>
  <si>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03 1 02 62140</t>
  </si>
  <si>
    <t>Подпрограмма "Общее образование"</t>
  </si>
  <si>
    <t>03 2 00 00000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</si>
  <si>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</si>
  <si>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</si>
  <si>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</si>
  <si>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</si>
  <si>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</si>
  <si>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03 2 01 06051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</si>
  <si>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</si>
  <si>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03 2 01 06052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</si>
  <si>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</si>
  <si>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03 2 01 06053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</si>
  <si>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</si>
  <si>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03 2 01 06054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</si>
  <si>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</si>
  <si>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03 2 01 53031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</si>
  <si>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</si>
  <si>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</si>
  <si>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</si>
  <si>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</si>
  <si>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</si>
  <si>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03 2 02 00000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</si>
  <si>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</si>
  <si>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03 2 02 62240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</si>
  <si>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</si>
  <si>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</si>
  <si>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</si>
  <si>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03 2 03 60680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</si>
  <si>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</si>
  <si>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</si>
  <si>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</si>
  <si>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</si>
  <si>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</si>
  <si>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</si>
  <si>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</si>
  <si>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03 2 03 72090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</si>
  <si>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</si>
  <si>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03 2 03 72270</t>
  </si>
  <si>
    <t>Субсидии на организациюбесплатного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</si>
  <si>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</si>
  <si>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</si>
  <si>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 2 03 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</si>
  <si>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</si>
  <si>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 2 03 S2270</t>
  </si>
  <si>
    <t>Федеральный проект "Современная школа"</t>
  </si>
  <si>
    <t>03 2 E1 00000</t>
  </si>
  <si>
    <t>Проведение капитального ремонта, технического переоснащения и благоустройства территорий учреждений образования</t>
  </si>
  <si>
    <t>03 2 E1 00390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</si>
  <si>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</si>
  <si>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 2 E1 51690</t>
  </si>
  <si>
    <t>Мероприятия по проведению капитального ремонта в муниципальных общеобразовательных организациях в Московской области</t>
  </si>
  <si>
    <t>03 2 E1 S2340</t>
  </si>
  <si>
    <t>Иные межбюджетные трансферты на создание центров образования цифрового и гуманитарного профилей</t>
  </si>
  <si>
    <t>03 2 E1 S2760</t>
  </si>
  <si>
    <t>Подпрограмма "Дополнительное образование, воспитание и психолого-социальное сопровождение детей"</t>
  </si>
  <si>
    <t>03 3 00 00000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</si>
  <si>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</si>
  <si>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03 3 03 00000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</si>
  <si>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</si>
  <si>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03 3 03 06060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</si>
  <si>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</si>
  <si>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03 3 03 06061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</si>
  <si>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</si>
  <si>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03 3 03 06062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</si>
  <si>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</si>
  <si>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03 3 03 06063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</si>
  <si>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</si>
  <si>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03 3 03 06064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</si>
  <si>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</si>
  <si>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</si>
  <si>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03 3 06 00000</t>
  </si>
  <si>
    <t>03 3 06 00940</t>
  </si>
  <si>
    <t>Подпрограмма "Обеспечивающая подпрограмма"</t>
  </si>
  <si>
    <t>03 5 00 00000</t>
  </si>
  <si>
    <t>03 5 01 00000</t>
  </si>
  <si>
    <t>03 5 01 00130</t>
  </si>
  <si>
    <t>Обеспечение деятельности органов местного самоуправления (технические служащие)</t>
  </si>
  <si>
    <t>03 5 01 00131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</si>
  <si>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</si>
  <si>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03 5 01 00132</t>
  </si>
  <si>
    <t>Обеспечение деятельности органов местного самоуправления (уплата налогов,сборов и иных платежей)</t>
  </si>
  <si>
    <t>03 5 01 00133</t>
  </si>
  <si>
    <t>Обеспечение деятельности прочих учреждений образования</t>
  </si>
  <si>
    <t>03 5 01 06080</t>
  </si>
  <si>
    <t>Муниципальная программа "Социальная защита населения"</t>
  </si>
  <si>
    <t>04 0 00 00000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</si>
  <si>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</si>
  <si>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</si>
  <si>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</si>
  <si>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</si>
  <si>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Предоставление гражданам субсидий на оплату жилого помещения и коммунальных услуг</t>
  </si>
  <si>
    <t>04 1 03 61410</t>
  </si>
  <si>
    <t>Обеспечение предоставления гражданам субсидий на оплату жилого помещения и коммунальных услуг</t>
  </si>
  <si>
    <t>04 1 03 61420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</si>
  <si>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</si>
  <si>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</si>
  <si>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</si>
  <si>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</si>
  <si>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публичные нормативные срциальные выплаты гражданам</t>
  </si>
  <si>
    <t>310</t>
  </si>
  <si>
    <t>Подпрограмма "Доступная среда"</t>
  </si>
  <si>
    <t>04 2 00 00000</t>
  </si>
  <si>
    <t>Основное мероприятие "Создание безбарьерной среды на объектах социальной, инженерной и транспортной инфраструктуры"</t>
  </si>
  <si>
    <t>04 2 02 00000</t>
  </si>
  <si>
    <t>Повышение доступности объектов культуры, спорта, образования для инвалидов и маломобильных групп населения</t>
  </si>
  <si>
    <t>04 2 02 00960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</si>
  <si>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</si>
  <si>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</si>
  <si>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Подпрограмма "Развитие системы отдыха и оздоровления детей"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</si>
  <si>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</si>
  <si>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</si>
  <si>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</si>
  <si>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Мероприятия по организации отдыха детей в каникулярное время</t>
  </si>
  <si>
    <t>04 3 05 S2190</t>
  </si>
  <si>
    <t>Муниципальная программа "Спорт"</t>
  </si>
  <si>
    <t>05 0 00 00000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</si>
  <si>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</si>
  <si>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</si>
  <si>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</si>
  <si>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</si>
  <si>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</si>
  <si>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</si>
  <si>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</si>
  <si>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</si>
  <si>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Подпрограмма "Подготовка спортивного резерва"</t>
  </si>
  <si>
    <t>05 3 00 00000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</si>
  <si>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</si>
  <si>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</si>
  <si>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</si>
  <si>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</si>
  <si>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Муниципальная программа "Развитие сельского хозяйства"</t>
  </si>
  <si>
    <t>06 0 00 00000</t>
  </si>
  <si>
    <t>Подпрограмма "Развитие мелиорации земель сельскохозяйственного назначения"</t>
  </si>
  <si>
    <t>06 2 00 00000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</si>
  <si>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</si>
  <si>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06 2 01 00000</t>
  </si>
  <si>
    <t>Проведение мероприятий по комплексной борьбе с борщевиком Сосновского</t>
  </si>
  <si>
    <t>06 2 01 01280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</si>
  <si>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</si>
  <si>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</si>
  <si>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</si>
  <si>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</si>
  <si>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Субвенции 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</si>
  <si>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06 4 01 60870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</si>
  <si>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</si>
  <si>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</si>
  <si>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</si>
  <si>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</si>
  <si>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</si>
  <si>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</si>
  <si>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Организация мероприятий по охране окружающей среды в границах городского округа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</si>
  <si>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</si>
  <si>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</si>
  <si>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</si>
  <si>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</si>
  <si>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Подпрограмма "Развитие водохозяйственного комплекса"</t>
  </si>
  <si>
    <t>07 2 00 00000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</si>
  <si>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</si>
  <si>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07 2 01 00000</t>
  </si>
  <si>
    <t>07 2 01 00370</t>
  </si>
  <si>
    <t>Подпрограмма "Региональная программа в области обращения с отходами, в том числе с твердыми коммунальными отходами"</t>
  </si>
  <si>
    <t>07 5 00 00000</t>
  </si>
  <si>
    <t>Основное мероприятие "Создание производственных мощностей в отрасли обращения с отходами"</t>
  </si>
  <si>
    <t>07 5 04 00000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</si>
  <si>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</si>
  <si>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07 5 04 00610</t>
  </si>
  <si>
    <t xml:space="preserve">Основное мероприятие "Организация работ в области обращения с отходами"
</t>
  </si>
  <si>
    <t>07 5 11 00000</t>
  </si>
  <si>
    <t>Организация мероприятий, связанных с рекультивацией полигонов твердых коммунальных отходов</t>
  </si>
  <si>
    <t>07 5 11 01450</t>
  </si>
  <si>
    <t>Федеральный проект "Чистая страна"</t>
  </si>
  <si>
    <t>07 5 G1 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</si>
  <si>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</si>
  <si>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 5 G1 52420</t>
  </si>
  <si>
    <t>Рекультивация полигонов твердых коммунальных отходов</t>
  </si>
  <si>
    <t>07 5 G1 52429</t>
  </si>
  <si>
    <t>Муниципальная программа "Безопасность и обеспечение безопасности жизнедеятельности населения"</t>
  </si>
  <si>
    <t>08 0 00 00000</t>
  </si>
  <si>
    <t>Подпрограмма "Профилактика преступлений и иных правонарушений"</t>
  </si>
  <si>
    <t>08 1 00 00000</t>
  </si>
  <si>
    <t>Основное мероприятие "Повышение степени антитеррористической защищенности социально значимых объектов и мест с массовым пребыванием людей"</t>
  </si>
  <si>
    <t>08 1 01 00000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</si>
  <si>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</si>
  <si>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08 1 01 00300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</si>
  <si>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</si>
  <si>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</si>
  <si>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</si>
  <si>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</si>
  <si>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Основное мероприятие "Организация ритуальных услуг и содержание мест захоронения"</t>
  </si>
  <si>
    <t>08 1 07 00000</t>
  </si>
  <si>
    <t>Организация ритуальных услуг</t>
  </si>
  <si>
    <t>08 1 07 00480</t>
  </si>
  <si>
    <t>Содержание мест захоронения</t>
  </si>
  <si>
    <t>08 1 07 00590</t>
  </si>
  <si>
    <t>Расходы на обеспечение деятельности (оказание услуг) муниципальных учреждений в сфере похоронного дела</t>
  </si>
  <si>
    <t>08 1 07 06250</t>
  </si>
  <si>
    <t>Субвенции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</si>
  <si>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08 1 07 62820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</si>
  <si>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</si>
  <si>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</si>
  <si>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</si>
  <si>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</si>
  <si>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</si>
  <si>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</si>
  <si>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</si>
  <si>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</si>
  <si>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</si>
  <si>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</si>
  <si>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</si>
  <si>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</si>
  <si>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</si>
  <si>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</si>
  <si>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</si>
  <si>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</si>
  <si>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</si>
  <si>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</si>
  <si>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</si>
  <si>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</si>
  <si>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</si>
  <si>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</si>
  <si>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</si>
  <si>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</si>
  <si>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Подпрограмма "Обеспечение мероприятий гражданской обороны"</t>
  </si>
  <si>
    <t>08 5 00 00000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</si>
  <si>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</si>
  <si>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</si>
  <si>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</si>
  <si>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</si>
  <si>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Муниципальная программа "Жилище"</t>
  </si>
  <si>
    <t>09 0 00 00000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</si>
  <si>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</si>
  <si>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09 1 00 00000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</si>
  <si>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</si>
  <si>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09 1 07 00000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</si>
  <si>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</si>
  <si>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09 1 07 60710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</si>
  <si>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</si>
  <si>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</si>
  <si>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</si>
  <si>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</si>
  <si>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</si>
  <si>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</si>
  <si>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</si>
  <si>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09 3 00 00000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</si>
  <si>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</si>
  <si>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</si>
  <si>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</si>
  <si>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</si>
  <si>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</si>
  <si>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</si>
  <si>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</si>
  <si>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</si>
  <si>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Подпрограмма "Улучшение жилищных условий семей, имеющих семь и более детей"</t>
  </si>
  <si>
    <t>09 7 00 00000</t>
  </si>
  <si>
    <t>Основное мероприятие "Предоставление семьям, имеющим семь и более детей, жилищных субсидий на приобретение жилого помещения или строительство индивидуального жилого дома"</t>
  </si>
  <si>
    <t>09 7 01 00000</t>
  </si>
  <si>
    <t>Реализация мероприятий по улучшению жилищных условий семей, имеющих семь и более детей</t>
  </si>
  <si>
    <t>09 7 01 S0190</t>
  </si>
  <si>
    <t>Подпрограмма "Обеспечение жильем отдельных категорий граждан, установленных федеральным законодательством"</t>
  </si>
  <si>
    <t>09 8 00 00000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</si>
  <si>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</si>
  <si>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</si>
  <si>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</si>
  <si>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09 8 02 51350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</si>
  <si>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</si>
  <si>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09 8 02 51760</t>
  </si>
  <si>
    <t>Муниципальная программа "Развитие инженерной инфраструктуры и энергоэффективности"</t>
  </si>
  <si>
    <t>10 0 00 00000</t>
  </si>
  <si>
    <t>Подпрограмма "Чистая вода"</t>
  </si>
  <si>
    <t>10 1 00 00000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</si>
  <si>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водоснабжения"</t>
  </si>
  <si>
    <t>10 1 02 00000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</si>
  <si>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</si>
  <si>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10 1 02 00190</t>
  </si>
  <si>
    <t>Подпрограмма "Системы водоотведения"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</si>
  <si>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</si>
  <si>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вод"</t>
  </si>
  <si>
    <t>10 2 01 00000</t>
  </si>
  <si>
    <t>10 2 01 00190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</si>
  <si>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</t>
  </si>
  <si>
    <t>10 2 02 00000</t>
  </si>
  <si>
    <t>Строительство (реконструкция) канализационных коллекторов, канализационных насосных станций</t>
  </si>
  <si>
    <t>10 2 02 S4030</t>
  </si>
  <si>
    <t>Подпрограмма "Создание условий для обеспечения качественными коммунальными услугами"</t>
  </si>
  <si>
    <t>10 3 00 00000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</si>
  <si>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</si>
  <si>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10 3 02 00000</t>
  </si>
  <si>
    <t>10 3 02 00190</t>
  </si>
  <si>
    <t>Исполнение судебных актов</t>
  </si>
  <si>
    <t>830</t>
  </si>
  <si>
    <t>Приобретение объектов коммунальной инфраструктуры за счет средств местного бюджета</t>
  </si>
  <si>
    <t>10 3 02 74060</t>
  </si>
  <si>
    <t>Строительство и реконструкция объектов коммунальной инфраструктуры за счет средств местного бюджета</t>
  </si>
  <si>
    <t>10 3 02 74080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</si>
  <si>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</si>
  <si>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</si>
  <si>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Строительство и реконструкция объектов коммунальной инфраструктуры</t>
  </si>
  <si>
    <t>10 3 02 S4080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</si>
  <si>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</si>
  <si>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10 3 04 00000</t>
  </si>
  <si>
    <t>Реализация отдельных мероприятий муниципальных программ</t>
  </si>
  <si>
    <t>10 3 04 61430</t>
  </si>
  <si>
    <t>Субсидии юридическим лицам (кроме некоммерческих организаций) индивидуальным предпринимателям. физическим лицам</t>
  </si>
  <si>
    <t>810</t>
  </si>
  <si>
    <t>Основное мероприятие 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</si>
  <si>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10 3 05 00000</t>
  </si>
  <si>
    <t>10 3 05 00190</t>
  </si>
  <si>
    <t>Подпрограмма "Энергосбережение и повышение энергетической эффективности"</t>
  </si>
  <si>
    <t>10 4 00 00000</t>
  </si>
  <si>
    <t>Основное мероприятие "Организация учета энергоресурсов в жилищном фонде"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</si>
  <si>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</si>
  <si>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</si>
  <si>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</si>
  <si>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Подпрограмма "Развитие газификации"</t>
  </si>
  <si>
    <t>10 6 00 00000</t>
  </si>
  <si>
    <t>Основное мероприятие "Строительство газопроводов в населенных пунктах"</t>
  </si>
  <si>
    <t>10 6 01 00000</t>
  </si>
  <si>
    <t>10 6 01 00190</t>
  </si>
  <si>
    <t>10 8 00 00000</t>
  </si>
  <si>
    <t>10 8 01 00000</t>
  </si>
  <si>
    <t>10 8 01 00190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</si>
  <si>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</si>
  <si>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</si>
  <si>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Расходы на обеспечение деятельности (оказание услуг) муниципальных учреждений в сфере жилищно-коммунального хозяйства</t>
  </si>
  <si>
    <t>10 8 01 06220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</si>
  <si>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</si>
  <si>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</si>
  <si>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>Муниципальная программа "Предпринимательство"</t>
  </si>
  <si>
    <t>11 0 00 00000</t>
  </si>
  <si>
    <t>Подпрограмма "Инвестиции"</t>
  </si>
  <si>
    <t>11 1 00 00000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</si>
  <si>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</si>
  <si>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11 1 02 00000</t>
  </si>
  <si>
    <t>Стимулирование инвестиционной деятельности муниципальных образований за счет средств местного бюджета</t>
  </si>
  <si>
    <t>11 1 02 74510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</si>
  <si>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</si>
  <si>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</si>
  <si>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</si>
  <si>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</si>
  <si>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</si>
  <si>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</si>
  <si>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</si>
  <si>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</si>
  <si>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Подпрограмма "Развитие потребительского рынка и услуг"</t>
  </si>
  <si>
    <t>11 4 00 00000</t>
  </si>
  <si>
    <t>Основное мероприятие "Развитие потребительского рынка и услуг"</t>
  </si>
  <si>
    <t>11 4 01 00000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</si>
  <si>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</si>
  <si>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11 4 01 01230</t>
  </si>
  <si>
    <t>Муниципальная программа "Управление имуществом и муниципальными финансами"</t>
  </si>
  <si>
    <t>12 0 00 00000</t>
  </si>
  <si>
    <t>Подпрограмма "Развитие имущественного комплекса"</t>
  </si>
  <si>
    <t>12 1 00 00000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</si>
  <si>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</si>
  <si>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</si>
  <si>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</si>
  <si>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</si>
  <si>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Взносы на капитальный ремонт общего имущества многоквартирных домов</t>
  </si>
  <si>
    <t>12 1 02 00180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</si>
  <si>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</si>
  <si>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</si>
  <si>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</si>
  <si>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</si>
  <si>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12 1 07 00000</t>
  </si>
  <si>
    <t>12 1 07 00130</t>
  </si>
  <si>
    <t>Подпрограмма "Совершенствование муниципальной службы Московской области"</t>
  </si>
  <si>
    <t>12 3 00 00000</t>
  </si>
  <si>
    <t>Основное мероприятие "Организация профессионального развития муниципальных служащих Московской области"</t>
  </si>
  <si>
    <t>12 3 01 00000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</si>
  <si>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</si>
  <si>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</si>
  <si>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</si>
  <si>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</si>
  <si>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</si>
  <si>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</si>
  <si>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Обслуживание муниципального долга</t>
  </si>
  <si>
    <t>12 4 06 00800</t>
  </si>
  <si>
    <t>Обслуживание государственного (муниципального) долга</t>
  </si>
  <si>
    <t>700</t>
  </si>
  <si>
    <t>730</t>
  </si>
  <si>
    <t>12 5 00 00000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</si>
  <si>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</si>
  <si>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</si>
  <si>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</si>
  <si>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</si>
  <si>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</si>
  <si>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12 5 01 00130</t>
  </si>
  <si>
    <t>Обеспечение деятельности финансового органа</t>
  </si>
  <si>
    <t>12 5 01 00160</t>
  </si>
  <si>
    <t>Организация и осуществление мероприятий по мобилизационной подготовке</t>
  </si>
  <si>
    <t>12 5 01 00720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</si>
  <si>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</si>
  <si>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</si>
  <si>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</si>
  <si>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</si>
  <si>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12 5 01 06091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</si>
  <si>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</si>
  <si>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13 0 00 00000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</si>
  <si>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</si>
  <si>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</si>
  <si>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</si>
  <si>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</si>
  <si>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</si>
  <si>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</si>
  <si>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</si>
  <si>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</si>
  <si>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Основное мероприятие 2. 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</si>
  <si>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13 1 02 00000</t>
  </si>
  <si>
    <t>13 1 02 00820</t>
  </si>
  <si>
    <t>Подпрограмма «Эффективное местное самоуправление Московской области»</t>
  </si>
  <si>
    <t>13 3 00 00000</t>
  </si>
  <si>
    <t>Основное мероприятие «Реализация практик инициативного бюджетирования на территории муниципальных образований Московской области»</t>
  </si>
  <si>
    <t>13 3 07 00000</t>
  </si>
  <si>
    <t>Реализация проектов граждан, сформированных в рамках практик инициативного бюджетирования за средств местного бюджета</t>
  </si>
  <si>
    <t>13 3 07 73050</t>
  </si>
  <si>
    <t>13 3 07 S3050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</si>
  <si>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</si>
  <si>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</si>
  <si>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</si>
  <si>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</si>
  <si>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</si>
  <si>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</si>
  <si>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</si>
  <si>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</si>
  <si>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</si>
  <si>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</si>
  <si>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</si>
  <si>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</si>
  <si>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</si>
  <si>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Подпрограмма "Развитие туризма в Московской области"</t>
  </si>
  <si>
    <t>13 6 00 00000</t>
  </si>
  <si>
    <t>Основное мероприятие "Развитие рынка туристских услуг, развитие внутреннего и въездного туризма"</t>
  </si>
  <si>
    <t>13 6 01 00000</t>
  </si>
  <si>
    <t>Создание условий для развития туризма</t>
  </si>
  <si>
    <t>13 6 01 00860</t>
  </si>
  <si>
    <t>Муниципальная программа "Развитие и функционирование дорожно-транспортного комплекса"</t>
  </si>
  <si>
    <t>14 0 00 00000</t>
  </si>
  <si>
    <t>Подпрограмма "Пассажирский транспорт общего пользования"</t>
  </si>
  <si>
    <t>14 1 00 00000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</si>
  <si>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</si>
  <si>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</si>
  <si>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</si>
  <si>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14 1 02 00280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</si>
  <si>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</si>
  <si>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 1 02 S1570</t>
  </si>
  <si>
    <t>Подпрограмма "Дороги Подмосковья"</t>
  </si>
  <si>
    <t>14 2 00 00000</t>
  </si>
  <si>
    <t>Основное мероприятие "Ремонт, капитальный ремонт сети автомобильных дорог, мостов и путепроводов местного значения"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</si>
  <si>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</si>
  <si>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</si>
  <si>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</si>
  <si>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</si>
  <si>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14 2 05 70240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</si>
  <si>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</si>
  <si>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</si>
  <si>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</si>
  <si>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 2 05 S0250</t>
  </si>
  <si>
    <t>14 5 00 00000</t>
  </si>
  <si>
    <t>14 5 01 00000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</si>
  <si>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</si>
  <si>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14 5 01 00230</t>
  </si>
  <si>
    <t>Муниципальная программа "Цифровое муниципальное образование"</t>
  </si>
  <si>
    <t>15 0 00 00000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</si>
  <si>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</si>
  <si>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</si>
  <si>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</si>
  <si>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</si>
  <si>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</si>
  <si>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</si>
  <si>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</si>
  <si>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 1 02 S0650</t>
  </si>
  <si>
    <t>Субсидия на организацию многофункциональных цетров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</t>
  </si>
  <si>
    <t>15 1 02 S0720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</si>
  <si>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</si>
  <si>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</si>
  <si>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</si>
  <si>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</si>
  <si>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</si>
  <si>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</si>
  <si>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</si>
  <si>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</si>
  <si>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</si>
  <si>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</si>
  <si>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</si>
  <si>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</si>
  <si>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</si>
  <si>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</si>
  <si>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</si>
  <si>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</si>
  <si>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</si>
  <si>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</si>
  <si>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Федеральный проект "Информационная инфраструктура"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</si>
  <si>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</si>
  <si>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</si>
  <si>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</si>
  <si>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</si>
  <si>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</si>
  <si>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Федеральный проект "Цифровое государственное управление"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</si>
  <si>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</si>
  <si>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</si>
  <si>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</si>
  <si>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Федеральный проект "Цифровая образовательная среда"</t>
  </si>
  <si>
    <t>15 2 E4 00000</t>
  </si>
  <si>
    <t>Оснащение планшетными компьютерами общеобразовательных организаций в Московской области</t>
  </si>
  <si>
    <t>15 2 E4 S2770</t>
  </si>
  <si>
    <t>Муниципальная программа "Архитектура и градостроительство"</t>
  </si>
  <si>
    <t>16 0 00 00000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</si>
  <si>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</si>
  <si>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</si>
  <si>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</si>
  <si>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</si>
  <si>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</si>
  <si>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</si>
  <si>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</si>
  <si>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16 2 04 00000</t>
  </si>
  <si>
    <t>Ликвидация самовольных, недостроенных и аварийных объектов на территории муниципального образования</t>
  </si>
  <si>
    <t>16 2 04 01210</t>
  </si>
  <si>
    <t>Муниципальная программа "Формирование современной комфортной городской среды"</t>
  </si>
  <si>
    <t>17 0 00 00000</t>
  </si>
  <si>
    <t>Подпрограмма "Комфортная городская среда"</t>
  </si>
  <si>
    <t>17 1 00 00000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</si>
  <si>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</si>
  <si>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</si>
  <si>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Благоустройство общественных территорий</t>
  </si>
  <si>
    <t>17 1 01 01330</t>
  </si>
  <si>
    <t>Оплата кредиторской задолженности за выполненные работы по устройству контейнерных площадок</t>
  </si>
  <si>
    <t>17 1 01 61450</t>
  </si>
  <si>
    <t>Приобретение и установка технических сооружений (устройств) для развлечений, оснащенных электрическим приводом</t>
  </si>
  <si>
    <t>17 1 01 S1340</t>
  </si>
  <si>
    <t>Устройство контейнерных площадок</t>
  </si>
  <si>
    <t>17 1 01 S1670</t>
  </si>
  <si>
    <t>Федеральный проект "Формирование комфортной городской среды"</t>
  </si>
  <si>
    <t>17 1 F2 00000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</si>
  <si>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</si>
  <si>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</si>
  <si>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</si>
  <si>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17 1 F2 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</si>
  <si>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благоустройство существующих парков культуры и отдыха)</t>
  </si>
  <si>
    <t>17 1 F2 55557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</si>
  <si>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в рамках подготовки к празднованию юбилеев муниципальных образований Московской области</t>
  </si>
  <si>
    <t>17 1 F2 55558</t>
  </si>
  <si>
    <t>Ремонт дворовых территорий</t>
  </si>
  <si>
    <t>17 1 F2 S2740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</si>
  <si>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</si>
  <si>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</si>
  <si>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</si>
  <si>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</si>
  <si>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Организация благоустройства территории городского округа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</si>
  <si>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</si>
  <si>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</si>
  <si>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</si>
  <si>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Подпрограмма "Создание условий для обеспечения комфортного проживания жителей в многоквартирных домах"</t>
  </si>
  <si>
    <t>17 3 00 00000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</si>
  <si>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</si>
  <si>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17 3 02 00000</t>
  </si>
  <si>
    <t>Проведение капитального ремонта многоквартирных домов</t>
  </si>
  <si>
    <t>17 3 02 01260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</si>
  <si>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</si>
  <si>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 3 02 S2860</t>
  </si>
  <si>
    <t>Муниципальная программа "Строительство объектов социальной инфраструктуры"</t>
  </si>
  <si>
    <t>18 0 00 00000</t>
  </si>
  <si>
    <t>Подпрограмма "Строительство (реконструкция) объектов образования"</t>
  </si>
  <si>
    <t>18 3 00 00000</t>
  </si>
  <si>
    <t>18 3 E1 00000</t>
  </si>
  <si>
    <t>Капитальные вложения в объекты общего образования за счет средств местного бюджета</t>
  </si>
  <si>
    <t>18 3 E1 74260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</si>
  <si>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</si>
  <si>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 3 E1 74480</t>
  </si>
  <si>
    <t>Капитальные вложения в объекты общего образования</t>
  </si>
  <si>
    <t>18 3 E1 S4260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</si>
  <si>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</si>
  <si>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</si>
  <si>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</si>
  <si>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</si>
  <si>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</si>
  <si>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</si>
  <si>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Муниципальная программа "Переселение граждан из аварийного жилищного фонда"</t>
  </si>
  <si>
    <t>19 0 00 00000</t>
  </si>
  <si>
    <t>Подпрограмма "Обеспечение устойчивого сокращения непригодного для проживания жилищного фонда"</t>
  </si>
  <si>
    <t>19 1 00 00000</t>
  </si>
  <si>
    <t>Федеральный проект "Обеспечение устойчивого сокращения непригодного для проживания жилищного фонда"</t>
  </si>
  <si>
    <t>19 1 F3 00000</t>
  </si>
  <si>
    <t>Обеспечение мероприятий по устойчивому сокращению непригодного для проживания жилищного фонда</t>
  </si>
  <si>
    <t>19 1 F3 67483</t>
  </si>
  <si>
    <t>19 1 F3 67484</t>
  </si>
  <si>
    <t>19 1 F3 6748S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</si>
  <si>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</si>
  <si>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</si>
  <si>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</si>
  <si>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</si>
  <si>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</si>
  <si>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</si>
  <si>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</t>
  </si>
  <si>
    <t>19 2 02 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</si>
  <si>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</si>
  <si>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19 2 04 00000</t>
  </si>
  <si>
    <t>19 2 04 79602</t>
  </si>
  <si>
    <t>19 2 04 S9602</t>
  </si>
  <si>
    <t>И Т О Г О   П Р О Г Р А М М Н Ы Е   Р А С Х О Д Ы</t>
  </si>
  <si>
    <t>Руководство и управление в сфере установленных функций органов местного самоуправления</t>
  </si>
  <si>
    <t>95 0 00 00000</t>
  </si>
  <si>
    <t>Председатель представительного органа местного самоуправления</t>
  </si>
  <si>
    <t>95 0 00 00010</t>
  </si>
  <si>
    <t>Расходы на содержание представительного органа муниципального образования</t>
  </si>
  <si>
    <t>95 0 00 00030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</si>
  <si>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</si>
  <si>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</si>
  <si>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</si>
  <si>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</si>
  <si>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Непрограммные расходы</t>
  </si>
  <si>
    <t>99 0 00 00000</t>
  </si>
  <si>
    <t>Резервный фонд администрации</t>
  </si>
  <si>
    <t>99 0 00 00060</t>
  </si>
  <si>
    <t>Резервные средства</t>
  </si>
  <si>
    <t>870</t>
  </si>
  <si>
    <t>Оплата исполнительных листов, судебных издержек</t>
  </si>
  <si>
    <t>99 0 00 00080</t>
  </si>
  <si>
    <t>Итого:</t>
  </si>
  <si>
    <t>к решению Совета депутатов</t>
  </si>
  <si>
    <t>городского округа</t>
  </si>
  <si>
    <t>Московской области</t>
  </si>
  <si>
    <t xml:space="preserve">Наименование </t>
  </si>
  <si>
    <t>Утверждено</t>
  </si>
  <si>
    <t>Исполнено</t>
  </si>
  <si>
    <t>Сумма 2020 год (тыс. руб.)</t>
  </si>
  <si>
    <t>Процент исполнения</t>
  </si>
  <si>
    <t xml:space="preserve">Сергиево-Посадского </t>
  </si>
  <si>
    <t>от ____________ №_______</t>
  </si>
  <si>
    <t>Строительство и реконструкция объектов очистки сточных вод</t>
  </si>
  <si>
    <t>10201S4020</t>
  </si>
  <si>
    <t>Приложение №8</t>
  </si>
  <si>
    <t xml:space="preserve">Исполнение бюджета Сергиево-Посадского городского округа за 2020 год по целевым статьям (муниципальным программам), группам и подгруппам видов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</si>
</sst>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[Red]\-##,##0.0;0.0;@"/>
    <numFmt numFmtId="165" formatCode="#,##0.0"/>
  </numFmts>
  <fonts count="9" x14ac:knownFonts="1">
    <font>
      <sz val="11"/>
      <name val="Calibri"/>
      <family val="2"/>
      <scheme val="minor"/>
    </font>
    <font>
      <b/>
      <sz val="12"/>
      <name val="Calibri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center" wrapText="1"/>
    </xf>
    <xf numFmtId="165" fontId="6" fillId="0" borderId="13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165" fontId="8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9"/>
  <sheetViews>
    <sheetView tabSelected="1" topLeftCell="A4" zoomScaleNormal="100" zoomScaleSheetLayoutView="100" workbookViewId="0">
      <selection activeCell="B13" sqref="B13"/>
    </sheetView>
  </sheetViews>
  <sheetFormatPr defaultRowHeight="15.75" x14ac:dyDescent="0.25"/>
  <cols>
    <col min="1" max="1" width="54.85546875" style="3" customWidth="1"/>
    <col min="2" max="2" width="14.7109375" style="6" customWidth="1"/>
    <col min="3" max="3" width="5.85546875" style="6" customWidth="1"/>
    <col min="4" max="5" width="18.7109375" style="3" customWidth="1"/>
    <col min="6" max="6" width="14.28515625" style="3" customWidth="1"/>
  </cols>
  <sheetData>
    <row r="1" spans="1:7" x14ac:dyDescent="0.25">
      <c r="A1" s="2"/>
      <c r="E1" s="14" t="s">
        <v>759</v>
      </c>
      <c r="G1" s="4"/>
    </row>
    <row r="2" spans="1:7" x14ac:dyDescent="0.25">
      <c r="A2" s="2"/>
      <c r="E2" s="14" t="s">
        <v>747</v>
      </c>
      <c r="G2" s="5"/>
    </row>
    <row r="3" spans="1:7" x14ac:dyDescent="0.25">
      <c r="A3" s="2"/>
      <c r="E3" s="14" t="s">
        <v>755</v>
      </c>
      <c r="G3" s="5"/>
    </row>
    <row r="4" spans="1:7" s="1" customFormat="1" x14ac:dyDescent="0.25">
      <c r="A4" s="2"/>
      <c r="B4" s="6"/>
      <c r="C4" s="6"/>
      <c r="D4" s="3"/>
      <c r="E4" s="14" t="s">
        <v>748</v>
      </c>
      <c r="F4" s="3"/>
      <c r="G4" s="5"/>
    </row>
    <row r="5" spans="1:7" s="1" customFormat="1" x14ac:dyDescent="0.25">
      <c r="A5" s="2"/>
      <c r="B5" s="6"/>
      <c r="C5" s="6"/>
      <c r="D5" s="3"/>
      <c r="E5" s="14" t="s">
        <v>749</v>
      </c>
      <c r="F5" s="3"/>
      <c r="G5" s="5"/>
    </row>
    <row r="6" spans="1:7" s="1" customFormat="1" x14ac:dyDescent="0.25">
      <c r="A6" s="7"/>
      <c r="B6" s="7"/>
      <c r="C6" s="7"/>
      <c r="D6" s="7"/>
      <c r="E6" s="15" t="s">
        <v>756</v>
      </c>
      <c r="F6" s="7"/>
      <c r="G6" s="5"/>
    </row>
    <row r="7" spans="1:7" ht="72" customHeight="1" x14ac:dyDescent="0.3">
      <c r="A7" s="34" t="s">
        <v>760</v>
      </c>
      <c r="B7" s="34"/>
      <c r="C7" s="34"/>
      <c r="D7" s="34"/>
      <c r="E7" s="34"/>
      <c r="F7" s="34"/>
      <c r="G7" s="4"/>
    </row>
    <row r="8" spans="1:7" ht="15" x14ac:dyDescent="0.25">
      <c r="A8" s="8" t="s">
        <v>0</v>
      </c>
      <c r="B8" s="10"/>
      <c r="C8" s="10"/>
      <c r="D8" s="9"/>
      <c r="E8" s="9"/>
      <c r="F8" s="9"/>
      <c r="G8" s="4"/>
    </row>
    <row r="9" spans="1:7" thickBot="1" x14ac:dyDescent="0.3">
      <c r="A9" s="8" t="s">
        <v>0</v>
      </c>
      <c r="B9" s="10"/>
      <c r="C9" s="10"/>
      <c r="D9" s="9"/>
      <c r="E9" s="9"/>
      <c r="F9" s="9"/>
    </row>
    <row r="10" spans="1:7" ht="18.75" customHeight="1" thickBot="1" x14ac:dyDescent="0.3">
      <c r="A10" s="35" t="s">
        <v>750</v>
      </c>
      <c r="B10" s="35" t="s">
        <v>1</v>
      </c>
      <c r="C10" s="35" t="s">
        <v>2</v>
      </c>
      <c r="D10" s="32" t="s">
        <v>753</v>
      </c>
      <c r="E10" s="32"/>
      <c r="F10" s="33"/>
    </row>
    <row r="11" spans="1:7" ht="36.75" customHeight="1" thickBot="1" x14ac:dyDescent="0.3">
      <c r="A11" s="36"/>
      <c r="B11" s="37"/>
      <c r="C11" s="37"/>
      <c r="D11" s="11" t="s">
        <v>751</v>
      </c>
      <c r="E11" s="12" t="s">
        <v>752</v>
      </c>
      <c r="F11" s="13" t="s">
        <v>754</v>
      </c>
    </row>
    <row r="12" spans="1:7" x14ac:dyDescent="0.25">
      <c r="A12" s="20">
        <v>1</v>
      </c>
      <c r="B12" s="21">
        <v>2</v>
      </c>
      <c r="C12" s="21">
        <v>3</v>
      </c>
      <c r="D12" s="21">
        <v>4</v>
      </c>
      <c r="E12" s="21">
        <v>5</v>
      </c>
      <c r="F12" s="22">
        <v>6</v>
      </c>
    </row>
    <row r="13" spans="1:7" x14ac:dyDescent="0.25">
      <c r="A13" s="23" t="s">
        <v>3</v>
      </c>
      <c r="B13" s="16" t="s">
        <v>4</v>
      </c>
      <c r="C13" s="16" t="s">
        <v>0</v>
      </c>
      <c r="D13" s="17">
        <f t="shared" ref="D13:E17" si="0">D14</f>
        <v>11514</v>
      </c>
      <c r="E13" s="17">
        <f t="shared" si="0"/>
        <v>11278.1</v>
      </c>
      <c r="F13" s="24">
        <f>E13/D13*100</f>
        <v>97.951189855827693</v>
      </c>
    </row>
    <row r="14" spans="1:7" ht="31.5" x14ac:dyDescent="0.25">
      <c r="A14" s="23" t="s">
        <v>5</v>
      </c>
      <c r="B14" s="16" t="s">
        <v>6</v>
      </c>
      <c r="C14" s="16" t="s">
        <v>0</v>
      </c>
      <c r="D14" s="17">
        <f t="shared" si="0"/>
        <v>11514</v>
      </c>
      <c r="E14" s="17">
        <f t="shared" si="0"/>
        <v>11278.1</v>
      </c>
      <c r="F14" s="24">
        <f t="shared" ref="F14:F77" si="1">E14/D14*100</f>
        <v>97.951189855827693</v>
      </c>
    </row>
    <row r="15" spans="1:7" ht="31.5" x14ac:dyDescent="0.25">
      <c r="A15" s="23" t="s">
        <v>7</v>
      </c>
      <c r="B15" s="16" t="s">
        <v>8</v>
      </c>
      <c r="C15" s="16" t="s">
        <v>0</v>
      </c>
      <c r="D15" s="17">
        <f t="shared" si="0"/>
        <v>11514</v>
      </c>
      <c r="E15" s="17">
        <f t="shared" si="0"/>
        <v>11278.1</v>
      </c>
      <c r="F15" s="24">
        <f t="shared" si="1"/>
        <v>97.951189855827693</v>
      </c>
    </row>
    <row r="16" spans="1:7" ht="78.75" x14ac:dyDescent="0.25">
      <c r="A16" s="25" t="s">
        <v>9</v>
      </c>
      <c r="B16" s="18" t="s">
        <v>10</v>
      </c>
      <c r="C16" s="18" t="s">
        <v>0</v>
      </c>
      <c r="D16" s="19">
        <f t="shared" si="0"/>
        <v>11514</v>
      </c>
      <c r="E16" s="19">
        <f t="shared" si="0"/>
        <v>11278.1</v>
      </c>
      <c r="F16" s="26">
        <f t="shared" si="1"/>
        <v>97.951189855827693</v>
      </c>
    </row>
    <row r="17" spans="1:6" ht="31.5" x14ac:dyDescent="0.25">
      <c r="A17" s="25" t="s">
        <v>11</v>
      </c>
      <c r="B17" s="18" t="s">
        <v>10</v>
      </c>
      <c r="C17" s="18" t="s">
        <v>12</v>
      </c>
      <c r="D17" s="19">
        <f t="shared" si="0"/>
        <v>11514</v>
      </c>
      <c r="E17" s="19">
        <f t="shared" si="0"/>
        <v>11278.1</v>
      </c>
      <c r="F17" s="26">
        <f t="shared" si="1"/>
        <v>97.951189855827693</v>
      </c>
    </row>
    <row r="18" spans="1:6" ht="31.5" x14ac:dyDescent="0.25">
      <c r="A18" s="25" t="s">
        <v>13</v>
      </c>
      <c r="B18" s="18" t="s">
        <v>10</v>
      </c>
      <c r="C18" s="18" t="s">
        <v>14</v>
      </c>
      <c r="D18" s="19">
        <v>11514</v>
      </c>
      <c r="E18" s="19">
        <v>11278.1</v>
      </c>
      <c r="F18" s="26">
        <f t="shared" si="1"/>
        <v>97.951189855827693</v>
      </c>
    </row>
    <row r="19" spans="1:6" x14ac:dyDescent="0.25">
      <c r="A19" s="23" t="s">
        <v>15</v>
      </c>
      <c r="B19" s="16" t="s">
        <v>16</v>
      </c>
      <c r="C19" s="16" t="s">
        <v>0</v>
      </c>
      <c r="D19" s="17">
        <f>D20+D31+D43+D75+D87+D98+D110</f>
        <v>748532</v>
      </c>
      <c r="E19" s="17">
        <f>E20+E31+E43+E75+E87+E98+E110</f>
        <v>748399.2</v>
      </c>
      <c r="F19" s="24">
        <f t="shared" si="1"/>
        <v>99.982258607514439</v>
      </c>
    </row>
    <row r="20" spans="1:6" ht="31.5" x14ac:dyDescent="0.25">
      <c r="A20" s="23" t="s">
        <v>17</v>
      </c>
      <c r="B20" s="16" t="s">
        <v>18</v>
      </c>
      <c r="C20" s="16" t="s">
        <v>0</v>
      </c>
      <c r="D20" s="17">
        <f>D21</f>
        <v>6868.4</v>
      </c>
      <c r="E20" s="17">
        <f>E21</f>
        <v>6848.3</v>
      </c>
      <c r="F20" s="24">
        <f t="shared" si="1"/>
        <v>99.707355424844224</v>
      </c>
    </row>
    <row r="21" spans="1:6" ht="31.5" x14ac:dyDescent="0.25">
      <c r="A21" s="23" t="s">
        <v>19</v>
      </c>
      <c r="B21" s="16" t="s">
        <v>20</v>
      </c>
      <c r="C21" s="16" t="s">
        <v>0</v>
      </c>
      <c r="D21" s="17">
        <f>D22</f>
        <v>6868.4</v>
      </c>
      <c r="E21" s="17">
        <f>E22</f>
        <v>6848.3</v>
      </c>
      <c r="F21" s="24">
        <f t="shared" si="1"/>
        <v>99.707355424844224</v>
      </c>
    </row>
    <row r="22" spans="1:6" ht="31.5" x14ac:dyDescent="0.25">
      <c r="A22" s="25" t="s">
        <v>21</v>
      </c>
      <c r="B22" s="18" t="s">
        <v>22</v>
      </c>
      <c r="C22" s="18" t="s">
        <v>0</v>
      </c>
      <c r="D22" s="19">
        <f>D23+D25+D27+D29</f>
        <v>6868.4</v>
      </c>
      <c r="E22" s="19">
        <f>E23+E25+E27+E29</f>
        <v>6848.3</v>
      </c>
      <c r="F22" s="26">
        <f t="shared" si="1"/>
        <v>99.707355424844224</v>
      </c>
    </row>
    <row r="23" spans="1:6" ht="63" x14ac:dyDescent="0.25">
      <c r="A23" s="25" t="s">
        <v>23</v>
      </c>
      <c r="B23" s="18" t="s">
        <v>22</v>
      </c>
      <c r="C23" s="18" t="s">
        <v>24</v>
      </c>
      <c r="D23" s="19">
        <f>D24</f>
        <v>2262.6999999999998</v>
      </c>
      <c r="E23" s="19">
        <f>E24</f>
        <v>2262.6999999999998</v>
      </c>
      <c r="F23" s="26">
        <f t="shared" si="1"/>
        <v>100</v>
      </c>
    </row>
    <row r="24" spans="1:6" x14ac:dyDescent="0.25">
      <c r="A24" s="25" t="s">
        <v>25</v>
      </c>
      <c r="B24" s="18" t="s">
        <v>22</v>
      </c>
      <c r="C24" s="18" t="s">
        <v>26</v>
      </c>
      <c r="D24" s="19">
        <v>2262.6999999999998</v>
      </c>
      <c r="E24" s="19">
        <v>2262.6999999999998</v>
      </c>
      <c r="F24" s="26">
        <f t="shared" si="1"/>
        <v>100</v>
      </c>
    </row>
    <row r="25" spans="1:6" ht="31.5" x14ac:dyDescent="0.25">
      <c r="A25" s="25" t="s">
        <v>27</v>
      </c>
      <c r="B25" s="18" t="s">
        <v>22</v>
      </c>
      <c r="C25" s="18" t="s">
        <v>28</v>
      </c>
      <c r="D25" s="19">
        <f>D26</f>
        <v>719</v>
      </c>
      <c r="E25" s="19">
        <f>E26</f>
        <v>719</v>
      </c>
      <c r="F25" s="26">
        <f t="shared" si="1"/>
        <v>100</v>
      </c>
    </row>
    <row r="26" spans="1:6" ht="47.25" x14ac:dyDescent="0.25">
      <c r="A26" s="25" t="s">
        <v>29</v>
      </c>
      <c r="B26" s="18" t="s">
        <v>22</v>
      </c>
      <c r="C26" s="18" t="s">
        <v>30</v>
      </c>
      <c r="D26" s="19">
        <v>719</v>
      </c>
      <c r="E26" s="19">
        <v>719</v>
      </c>
      <c r="F26" s="26">
        <f t="shared" si="1"/>
        <v>100</v>
      </c>
    </row>
    <row r="27" spans="1:6" ht="31.5" x14ac:dyDescent="0.25">
      <c r="A27" s="25" t="s">
        <v>31</v>
      </c>
      <c r="B27" s="18" t="s">
        <v>22</v>
      </c>
      <c r="C27" s="18" t="s">
        <v>32</v>
      </c>
      <c r="D27" s="19">
        <f>D28</f>
        <v>3865</v>
      </c>
      <c r="E27" s="19">
        <f>E28</f>
        <v>3844.9</v>
      </c>
      <c r="F27" s="26">
        <f t="shared" si="1"/>
        <v>99.479948253557566</v>
      </c>
    </row>
    <row r="28" spans="1:6" x14ac:dyDescent="0.25">
      <c r="A28" s="25" t="s">
        <v>33</v>
      </c>
      <c r="B28" s="18" t="s">
        <v>22</v>
      </c>
      <c r="C28" s="18" t="s">
        <v>34</v>
      </c>
      <c r="D28" s="19">
        <v>3865</v>
      </c>
      <c r="E28" s="19">
        <v>3844.9</v>
      </c>
      <c r="F28" s="26">
        <f t="shared" si="1"/>
        <v>99.479948253557566</v>
      </c>
    </row>
    <row r="29" spans="1:6" x14ac:dyDescent="0.25">
      <c r="A29" s="25" t="s">
        <v>35</v>
      </c>
      <c r="B29" s="18" t="s">
        <v>22</v>
      </c>
      <c r="C29" s="18" t="s">
        <v>36</v>
      </c>
      <c r="D29" s="19">
        <f>D30</f>
        <v>21.7</v>
      </c>
      <c r="E29" s="19">
        <f>E30</f>
        <v>21.7</v>
      </c>
      <c r="F29" s="26">
        <f t="shared" si="1"/>
        <v>100</v>
      </c>
    </row>
    <row r="30" spans="1:6" x14ac:dyDescent="0.25">
      <c r="A30" s="25" t="s">
        <v>37</v>
      </c>
      <c r="B30" s="18" t="s">
        <v>22</v>
      </c>
      <c r="C30" s="18" t="s">
        <v>38</v>
      </c>
      <c r="D30" s="19">
        <v>21.7</v>
      </c>
      <c r="E30" s="19">
        <v>21.7</v>
      </c>
      <c r="F30" s="26">
        <f t="shared" si="1"/>
        <v>100</v>
      </c>
    </row>
    <row r="31" spans="1:6" x14ac:dyDescent="0.25">
      <c r="A31" s="23" t="s">
        <v>39</v>
      </c>
      <c r="B31" s="16" t="s">
        <v>40</v>
      </c>
      <c r="C31" s="16" t="s">
        <v>0</v>
      </c>
      <c r="D31" s="17">
        <f>D32</f>
        <v>85358.1</v>
      </c>
      <c r="E31" s="17">
        <f>E32</f>
        <v>85353.3</v>
      </c>
      <c r="F31" s="24">
        <f t="shared" si="1"/>
        <v>99.994376632094657</v>
      </c>
    </row>
    <row r="32" spans="1:6" ht="63" x14ac:dyDescent="0.25">
      <c r="A32" s="23" t="s">
        <v>41</v>
      </c>
      <c r="B32" s="16" t="s">
        <v>42</v>
      </c>
      <c r="C32" s="16" t="s">
        <v>0</v>
      </c>
      <c r="D32" s="17">
        <f>D33+D36</f>
        <v>85358.1</v>
      </c>
      <c r="E32" s="17">
        <f>E33+E36</f>
        <v>85353.3</v>
      </c>
      <c r="F32" s="24">
        <f t="shared" si="1"/>
        <v>99.994376632094657</v>
      </c>
    </row>
    <row r="33" spans="1:6" ht="63" x14ac:dyDescent="0.25">
      <c r="A33" s="25" t="s">
        <v>43</v>
      </c>
      <c r="B33" s="18" t="s">
        <v>44</v>
      </c>
      <c r="C33" s="18" t="s">
        <v>0</v>
      </c>
      <c r="D33" s="19">
        <f>D34</f>
        <v>400</v>
      </c>
      <c r="E33" s="19">
        <f>E34</f>
        <v>400</v>
      </c>
      <c r="F33" s="26">
        <f t="shared" si="1"/>
        <v>100</v>
      </c>
    </row>
    <row r="34" spans="1:6" ht="31.5" x14ac:dyDescent="0.25">
      <c r="A34" s="25" t="s">
        <v>31</v>
      </c>
      <c r="B34" s="18" t="s">
        <v>44</v>
      </c>
      <c r="C34" s="18" t="s">
        <v>32</v>
      </c>
      <c r="D34" s="19">
        <f>D35</f>
        <v>400</v>
      </c>
      <c r="E34" s="19">
        <f>E35</f>
        <v>400</v>
      </c>
      <c r="F34" s="26">
        <f t="shared" si="1"/>
        <v>100</v>
      </c>
    </row>
    <row r="35" spans="1:6" x14ac:dyDescent="0.25">
      <c r="A35" s="25" t="s">
        <v>33</v>
      </c>
      <c r="B35" s="18" t="s">
        <v>44</v>
      </c>
      <c r="C35" s="18" t="s">
        <v>34</v>
      </c>
      <c r="D35" s="19">
        <v>400</v>
      </c>
      <c r="E35" s="19">
        <v>400</v>
      </c>
      <c r="F35" s="26">
        <f t="shared" si="1"/>
        <v>100</v>
      </c>
    </row>
    <row r="36" spans="1:6" ht="31.5" x14ac:dyDescent="0.25">
      <c r="A36" s="25" t="s">
        <v>45</v>
      </c>
      <c r="B36" s="18" t="s">
        <v>46</v>
      </c>
      <c r="C36" s="18" t="s">
        <v>0</v>
      </c>
      <c r="D36" s="19">
        <f>D37+D39+D41</f>
        <v>84958.1</v>
      </c>
      <c r="E36" s="19">
        <f>E37+E39+E41</f>
        <v>84953.3</v>
      </c>
      <c r="F36" s="26">
        <f t="shared" si="1"/>
        <v>99.994350156135781</v>
      </c>
    </row>
    <row r="37" spans="1:6" ht="63" x14ac:dyDescent="0.25">
      <c r="A37" s="25" t="s">
        <v>23</v>
      </c>
      <c r="B37" s="18" t="s">
        <v>46</v>
      </c>
      <c r="C37" s="18" t="s">
        <v>24</v>
      </c>
      <c r="D37" s="19">
        <f>D38</f>
        <v>387.7</v>
      </c>
      <c r="E37" s="19">
        <f>E38</f>
        <v>387.7</v>
      </c>
      <c r="F37" s="26">
        <f t="shared" si="1"/>
        <v>100</v>
      </c>
    </row>
    <row r="38" spans="1:6" x14ac:dyDescent="0.25">
      <c r="A38" s="25" t="s">
        <v>25</v>
      </c>
      <c r="B38" s="18" t="s">
        <v>46</v>
      </c>
      <c r="C38" s="18" t="s">
        <v>26</v>
      </c>
      <c r="D38" s="19">
        <v>387.7</v>
      </c>
      <c r="E38" s="19">
        <v>387.7</v>
      </c>
      <c r="F38" s="26">
        <f t="shared" si="1"/>
        <v>100</v>
      </c>
    </row>
    <row r="39" spans="1:6" ht="31.5" x14ac:dyDescent="0.25">
      <c r="A39" s="25" t="s">
        <v>27</v>
      </c>
      <c r="B39" s="18" t="s">
        <v>46</v>
      </c>
      <c r="C39" s="18" t="s">
        <v>28</v>
      </c>
      <c r="D39" s="19">
        <f>D40</f>
        <v>65.3</v>
      </c>
      <c r="E39" s="19">
        <f>E40</f>
        <v>65.3</v>
      </c>
      <c r="F39" s="26">
        <f t="shared" si="1"/>
        <v>100</v>
      </c>
    </row>
    <row r="40" spans="1:6" ht="47.25" x14ac:dyDescent="0.25">
      <c r="A40" s="25" t="s">
        <v>29</v>
      </c>
      <c r="B40" s="18" t="s">
        <v>46</v>
      </c>
      <c r="C40" s="18" t="s">
        <v>30</v>
      </c>
      <c r="D40" s="19">
        <v>65.3</v>
      </c>
      <c r="E40" s="19">
        <v>65.3</v>
      </c>
      <c r="F40" s="26">
        <f t="shared" si="1"/>
        <v>100</v>
      </c>
    </row>
    <row r="41" spans="1:6" ht="31.5" x14ac:dyDescent="0.25">
      <c r="A41" s="25" t="s">
        <v>31</v>
      </c>
      <c r="B41" s="18" t="s">
        <v>46</v>
      </c>
      <c r="C41" s="18" t="s">
        <v>32</v>
      </c>
      <c r="D41" s="19">
        <f>D42</f>
        <v>84505.1</v>
      </c>
      <c r="E41" s="19">
        <f>E42</f>
        <v>84500.3</v>
      </c>
      <c r="F41" s="26">
        <f t="shared" si="1"/>
        <v>99.994319869451658</v>
      </c>
    </row>
    <row r="42" spans="1:6" x14ac:dyDescent="0.25">
      <c r="A42" s="25" t="s">
        <v>33</v>
      </c>
      <c r="B42" s="18" t="s">
        <v>46</v>
      </c>
      <c r="C42" s="18" t="s">
        <v>34</v>
      </c>
      <c r="D42" s="19">
        <v>84505.1</v>
      </c>
      <c r="E42" s="19">
        <v>84500.3</v>
      </c>
      <c r="F42" s="26">
        <f t="shared" si="1"/>
        <v>99.994319869451658</v>
      </c>
    </row>
    <row r="43" spans="1:6" ht="47.25" x14ac:dyDescent="0.25">
      <c r="A43" s="23" t="s">
        <v>47</v>
      </c>
      <c r="B43" s="16" t="s">
        <v>48</v>
      </c>
      <c r="C43" s="16" t="s">
        <v>0</v>
      </c>
      <c r="D43" s="17">
        <f>D44+D54+D60</f>
        <v>594072.30000000005</v>
      </c>
      <c r="E43" s="17">
        <f>E44+E54+E60</f>
        <v>594020.1</v>
      </c>
      <c r="F43" s="24">
        <f t="shared" si="1"/>
        <v>99.991213190717687</v>
      </c>
    </row>
    <row r="44" spans="1:6" ht="31.5" x14ac:dyDescent="0.25">
      <c r="A44" s="23" t="s">
        <v>49</v>
      </c>
      <c r="B44" s="16" t="s">
        <v>50</v>
      </c>
      <c r="C44" s="16" t="s">
        <v>0</v>
      </c>
      <c r="D44" s="17">
        <f>D45+D48+D51</f>
        <v>69774.899999999994</v>
      </c>
      <c r="E44" s="17">
        <f>E45+E48+E51</f>
        <v>69774.899999999994</v>
      </c>
      <c r="F44" s="24">
        <f t="shared" si="1"/>
        <v>100</v>
      </c>
    </row>
    <row r="45" spans="1:6" x14ac:dyDescent="0.25">
      <c r="A45" s="25" t="s">
        <v>51</v>
      </c>
      <c r="B45" s="18" t="s">
        <v>52</v>
      </c>
      <c r="C45" s="18" t="s">
        <v>0</v>
      </c>
      <c r="D45" s="19">
        <f>D46</f>
        <v>1000</v>
      </c>
      <c r="E45" s="19">
        <f>E46</f>
        <v>1000</v>
      </c>
      <c r="F45" s="26">
        <f t="shared" si="1"/>
        <v>100</v>
      </c>
    </row>
    <row r="46" spans="1:6" ht="31.5" x14ac:dyDescent="0.25">
      <c r="A46" s="25" t="s">
        <v>31</v>
      </c>
      <c r="B46" s="18" t="s">
        <v>52</v>
      </c>
      <c r="C46" s="18" t="s">
        <v>32</v>
      </c>
      <c r="D46" s="19">
        <f>D47</f>
        <v>1000</v>
      </c>
      <c r="E46" s="19">
        <f>E47</f>
        <v>1000</v>
      </c>
      <c r="F46" s="26">
        <f t="shared" si="1"/>
        <v>100</v>
      </c>
    </row>
    <row r="47" spans="1:6" x14ac:dyDescent="0.25">
      <c r="A47" s="25" t="s">
        <v>33</v>
      </c>
      <c r="B47" s="18" t="s">
        <v>52</v>
      </c>
      <c r="C47" s="18" t="s">
        <v>34</v>
      </c>
      <c r="D47" s="19">
        <v>1000</v>
      </c>
      <c r="E47" s="19">
        <v>1000</v>
      </c>
      <c r="F47" s="26">
        <f t="shared" si="1"/>
        <v>100</v>
      </c>
    </row>
    <row r="48" spans="1:6" ht="47.25" x14ac:dyDescent="0.25">
      <c r="A48" s="25" t="s">
        <v>53</v>
      </c>
      <c r="B48" s="18" t="s">
        <v>54</v>
      </c>
      <c r="C48" s="18" t="s">
        <v>0</v>
      </c>
      <c r="D48" s="19">
        <f>D49</f>
        <v>65582.899999999994</v>
      </c>
      <c r="E48" s="19">
        <f>E49</f>
        <v>65582.899999999994</v>
      </c>
      <c r="F48" s="26">
        <f t="shared" si="1"/>
        <v>100</v>
      </c>
    </row>
    <row r="49" spans="1:6" ht="31.5" x14ac:dyDescent="0.25">
      <c r="A49" s="25" t="s">
        <v>31</v>
      </c>
      <c r="B49" s="18" t="s">
        <v>54</v>
      </c>
      <c r="C49" s="18" t="s">
        <v>32</v>
      </c>
      <c r="D49" s="19">
        <f>D50</f>
        <v>65582.899999999994</v>
      </c>
      <c r="E49" s="19">
        <f>E50</f>
        <v>65582.899999999994</v>
      </c>
      <c r="F49" s="26">
        <f t="shared" si="1"/>
        <v>100</v>
      </c>
    </row>
    <row r="50" spans="1:6" x14ac:dyDescent="0.25">
      <c r="A50" s="25" t="s">
        <v>33</v>
      </c>
      <c r="B50" s="18" t="s">
        <v>54</v>
      </c>
      <c r="C50" s="18" t="s">
        <v>34</v>
      </c>
      <c r="D50" s="19">
        <v>65582.899999999994</v>
      </c>
      <c r="E50" s="19">
        <v>65582.899999999994</v>
      </c>
      <c r="F50" s="26">
        <f t="shared" si="1"/>
        <v>100</v>
      </c>
    </row>
    <row r="51" spans="1:6" ht="63" x14ac:dyDescent="0.25">
      <c r="A51" s="25" t="s">
        <v>55</v>
      </c>
      <c r="B51" s="18" t="s">
        <v>56</v>
      </c>
      <c r="C51" s="18" t="s">
        <v>0</v>
      </c>
      <c r="D51" s="19">
        <f>D52</f>
        <v>3192</v>
      </c>
      <c r="E51" s="19">
        <f>E52</f>
        <v>3192</v>
      </c>
      <c r="F51" s="26">
        <f t="shared" si="1"/>
        <v>100</v>
      </c>
    </row>
    <row r="52" spans="1:6" ht="31.5" x14ac:dyDescent="0.25">
      <c r="A52" s="25" t="s">
        <v>31</v>
      </c>
      <c r="B52" s="18" t="s">
        <v>56</v>
      </c>
      <c r="C52" s="18" t="s">
        <v>32</v>
      </c>
      <c r="D52" s="19">
        <f>D53</f>
        <v>3192</v>
      </c>
      <c r="E52" s="19">
        <f>E53</f>
        <v>3192</v>
      </c>
      <c r="F52" s="26">
        <f t="shared" si="1"/>
        <v>100</v>
      </c>
    </row>
    <row r="53" spans="1:6" x14ac:dyDescent="0.25">
      <c r="A53" s="25" t="s">
        <v>33</v>
      </c>
      <c r="B53" s="18" t="s">
        <v>56</v>
      </c>
      <c r="C53" s="18" t="s">
        <v>34</v>
      </c>
      <c r="D53" s="19">
        <v>3192</v>
      </c>
      <c r="E53" s="19">
        <v>3192</v>
      </c>
      <c r="F53" s="26">
        <f t="shared" si="1"/>
        <v>100</v>
      </c>
    </row>
    <row r="54" spans="1:6" ht="47.25" x14ac:dyDescent="0.25">
      <c r="A54" s="23" t="s">
        <v>57</v>
      </c>
      <c r="B54" s="16" t="s">
        <v>58</v>
      </c>
      <c r="C54" s="16" t="s">
        <v>0</v>
      </c>
      <c r="D54" s="17">
        <f>D55</f>
        <v>146.9</v>
      </c>
      <c r="E54" s="17">
        <f>E55</f>
        <v>146.9</v>
      </c>
      <c r="F54" s="24">
        <f t="shared" si="1"/>
        <v>100</v>
      </c>
    </row>
    <row r="55" spans="1:6" ht="63" x14ac:dyDescent="0.25">
      <c r="A55" s="25" t="s">
        <v>59</v>
      </c>
      <c r="B55" s="18" t="s">
        <v>60</v>
      </c>
      <c r="C55" s="18" t="s">
        <v>0</v>
      </c>
      <c r="D55" s="19">
        <f>D56+D58</f>
        <v>146.9</v>
      </c>
      <c r="E55" s="19">
        <f>E56+E58</f>
        <v>146.9</v>
      </c>
      <c r="F55" s="26">
        <f t="shared" si="1"/>
        <v>100</v>
      </c>
    </row>
    <row r="56" spans="1:6" ht="31.5" x14ac:dyDescent="0.25">
      <c r="A56" s="25" t="s">
        <v>11</v>
      </c>
      <c r="B56" s="18" t="s">
        <v>60</v>
      </c>
      <c r="C56" s="18" t="s">
        <v>12</v>
      </c>
      <c r="D56" s="19">
        <f>D57</f>
        <v>50</v>
      </c>
      <c r="E56" s="19">
        <f>E57</f>
        <v>50</v>
      </c>
      <c r="F56" s="26">
        <f t="shared" si="1"/>
        <v>100</v>
      </c>
    </row>
    <row r="57" spans="1:6" x14ac:dyDescent="0.25">
      <c r="A57" s="25" t="s">
        <v>61</v>
      </c>
      <c r="B57" s="18" t="s">
        <v>60</v>
      </c>
      <c r="C57" s="18" t="s">
        <v>62</v>
      </c>
      <c r="D57" s="19">
        <v>50</v>
      </c>
      <c r="E57" s="19">
        <v>50</v>
      </c>
      <c r="F57" s="26">
        <f t="shared" si="1"/>
        <v>100</v>
      </c>
    </row>
    <row r="58" spans="1:6" ht="31.5" x14ac:dyDescent="0.25">
      <c r="A58" s="25" t="s">
        <v>31</v>
      </c>
      <c r="B58" s="18" t="s">
        <v>60</v>
      </c>
      <c r="C58" s="18" t="s">
        <v>32</v>
      </c>
      <c r="D58" s="19">
        <f>D59</f>
        <v>96.9</v>
      </c>
      <c r="E58" s="19">
        <f>E59</f>
        <v>96.9</v>
      </c>
      <c r="F58" s="26">
        <f t="shared" si="1"/>
        <v>100</v>
      </c>
    </row>
    <row r="59" spans="1:6" x14ac:dyDescent="0.25">
      <c r="A59" s="25" t="s">
        <v>33</v>
      </c>
      <c r="B59" s="18" t="s">
        <v>60</v>
      </c>
      <c r="C59" s="18" t="s">
        <v>34</v>
      </c>
      <c r="D59" s="19">
        <v>96.9</v>
      </c>
      <c r="E59" s="19">
        <v>96.9</v>
      </c>
      <c r="F59" s="26">
        <f t="shared" si="1"/>
        <v>100</v>
      </c>
    </row>
    <row r="60" spans="1:6" ht="31.5" x14ac:dyDescent="0.25">
      <c r="A60" s="23" t="s">
        <v>63</v>
      </c>
      <c r="B60" s="16" t="s">
        <v>64</v>
      </c>
      <c r="C60" s="16" t="s">
        <v>0</v>
      </c>
      <c r="D60" s="17">
        <f>D61+D64</f>
        <v>524150.5</v>
      </c>
      <c r="E60" s="17">
        <f>E61+E64</f>
        <v>524098.3</v>
      </c>
      <c r="F60" s="24">
        <f t="shared" si="1"/>
        <v>99.990041028292438</v>
      </c>
    </row>
    <row r="61" spans="1:6" x14ac:dyDescent="0.25">
      <c r="A61" s="25" t="s">
        <v>51</v>
      </c>
      <c r="B61" s="18" t="s">
        <v>65</v>
      </c>
      <c r="C61" s="18" t="s">
        <v>0</v>
      </c>
      <c r="D61" s="19">
        <f>D62</f>
        <v>13286</v>
      </c>
      <c r="E61" s="19">
        <f>E62</f>
        <v>13286</v>
      </c>
      <c r="F61" s="26">
        <f t="shared" si="1"/>
        <v>100</v>
      </c>
    </row>
    <row r="62" spans="1:6" ht="31.5" x14ac:dyDescent="0.25">
      <c r="A62" s="25" t="s">
        <v>31</v>
      </c>
      <c r="B62" s="18" t="s">
        <v>65</v>
      </c>
      <c r="C62" s="18" t="s">
        <v>32</v>
      </c>
      <c r="D62" s="19">
        <f>D63</f>
        <v>13286</v>
      </c>
      <c r="E62" s="19">
        <f>E63</f>
        <v>13286</v>
      </c>
      <c r="F62" s="26">
        <f t="shared" si="1"/>
        <v>100</v>
      </c>
    </row>
    <row r="63" spans="1:6" x14ac:dyDescent="0.25">
      <c r="A63" s="25" t="s">
        <v>33</v>
      </c>
      <c r="B63" s="18" t="s">
        <v>65</v>
      </c>
      <c r="C63" s="18" t="s">
        <v>34</v>
      </c>
      <c r="D63" s="19">
        <v>13286</v>
      </c>
      <c r="E63" s="19">
        <v>13286</v>
      </c>
      <c r="F63" s="26">
        <f t="shared" si="1"/>
        <v>100</v>
      </c>
    </row>
    <row r="64" spans="1:6" ht="47.25" x14ac:dyDescent="0.25">
      <c r="A64" s="25" t="s">
        <v>66</v>
      </c>
      <c r="B64" s="18" t="s">
        <v>67</v>
      </c>
      <c r="C64" s="18" t="s">
        <v>0</v>
      </c>
      <c r="D64" s="19">
        <f>D65+D67+D69+D71+D73</f>
        <v>510864.5</v>
      </c>
      <c r="E64" s="19">
        <f>E65+E67+E69+E71+E73</f>
        <v>510812.3</v>
      </c>
      <c r="F64" s="26">
        <f t="shared" si="1"/>
        <v>99.989782026349445</v>
      </c>
    </row>
    <row r="65" spans="1:6" ht="63" x14ac:dyDescent="0.25">
      <c r="A65" s="25" t="s">
        <v>23</v>
      </c>
      <c r="B65" s="18" t="s">
        <v>67</v>
      </c>
      <c r="C65" s="18" t="s">
        <v>24</v>
      </c>
      <c r="D65" s="19">
        <f>D66</f>
        <v>25292.5</v>
      </c>
      <c r="E65" s="19">
        <f>E66</f>
        <v>25292.5</v>
      </c>
      <c r="F65" s="26">
        <f t="shared" si="1"/>
        <v>100</v>
      </c>
    </row>
    <row r="66" spans="1:6" x14ac:dyDescent="0.25">
      <c r="A66" s="25" t="s">
        <v>25</v>
      </c>
      <c r="B66" s="18" t="s">
        <v>67</v>
      </c>
      <c r="C66" s="18" t="s">
        <v>26</v>
      </c>
      <c r="D66" s="19">
        <v>25292.5</v>
      </c>
      <c r="E66" s="19">
        <v>25292.5</v>
      </c>
      <c r="F66" s="26">
        <f t="shared" si="1"/>
        <v>100</v>
      </c>
    </row>
    <row r="67" spans="1:6" ht="31.5" x14ac:dyDescent="0.25">
      <c r="A67" s="25" t="s">
        <v>27</v>
      </c>
      <c r="B67" s="18" t="s">
        <v>67</v>
      </c>
      <c r="C67" s="18" t="s">
        <v>28</v>
      </c>
      <c r="D67" s="19">
        <f>D68</f>
        <v>4738.6000000000004</v>
      </c>
      <c r="E67" s="19">
        <f>E68</f>
        <v>4738.6000000000004</v>
      </c>
      <c r="F67" s="26">
        <f t="shared" si="1"/>
        <v>100</v>
      </c>
    </row>
    <row r="68" spans="1:6" ht="47.25" x14ac:dyDescent="0.25">
      <c r="A68" s="25" t="s">
        <v>29</v>
      </c>
      <c r="B68" s="18" t="s">
        <v>67</v>
      </c>
      <c r="C68" s="18" t="s">
        <v>30</v>
      </c>
      <c r="D68" s="19">
        <v>4738.6000000000004</v>
      </c>
      <c r="E68" s="19">
        <v>4738.6000000000004</v>
      </c>
      <c r="F68" s="26">
        <f t="shared" si="1"/>
        <v>100</v>
      </c>
    </row>
    <row r="69" spans="1:6" ht="31.5" x14ac:dyDescent="0.25">
      <c r="A69" s="25" t="s">
        <v>11</v>
      </c>
      <c r="B69" s="18" t="s">
        <v>67</v>
      </c>
      <c r="C69" s="18" t="s">
        <v>12</v>
      </c>
      <c r="D69" s="19">
        <f>D70</f>
        <v>68</v>
      </c>
      <c r="E69" s="19">
        <f>E70</f>
        <v>68</v>
      </c>
      <c r="F69" s="26">
        <f t="shared" si="1"/>
        <v>100</v>
      </c>
    </row>
    <row r="70" spans="1:6" ht="31.5" x14ac:dyDescent="0.25">
      <c r="A70" s="25" t="s">
        <v>13</v>
      </c>
      <c r="B70" s="18" t="s">
        <v>67</v>
      </c>
      <c r="C70" s="18" t="s">
        <v>14</v>
      </c>
      <c r="D70" s="19">
        <v>68</v>
      </c>
      <c r="E70" s="19">
        <v>68</v>
      </c>
      <c r="F70" s="26">
        <f t="shared" si="1"/>
        <v>100</v>
      </c>
    </row>
    <row r="71" spans="1:6" ht="31.5" x14ac:dyDescent="0.25">
      <c r="A71" s="25" t="s">
        <v>31</v>
      </c>
      <c r="B71" s="18" t="s">
        <v>67</v>
      </c>
      <c r="C71" s="18" t="s">
        <v>32</v>
      </c>
      <c r="D71" s="19">
        <f>D72</f>
        <v>480705.5</v>
      </c>
      <c r="E71" s="19">
        <f>E72</f>
        <v>480653.3</v>
      </c>
      <c r="F71" s="26">
        <f t="shared" si="1"/>
        <v>99.989140960525731</v>
      </c>
    </row>
    <row r="72" spans="1:6" x14ac:dyDescent="0.25">
      <c r="A72" s="25" t="s">
        <v>33</v>
      </c>
      <c r="B72" s="18" t="s">
        <v>67</v>
      </c>
      <c r="C72" s="18" t="s">
        <v>34</v>
      </c>
      <c r="D72" s="19">
        <v>480705.5</v>
      </c>
      <c r="E72" s="19">
        <v>480653.3</v>
      </c>
      <c r="F72" s="26">
        <f t="shared" si="1"/>
        <v>99.989140960525731</v>
      </c>
    </row>
    <row r="73" spans="1:6" x14ac:dyDescent="0.25">
      <c r="A73" s="25" t="s">
        <v>35</v>
      </c>
      <c r="B73" s="18" t="s">
        <v>67</v>
      </c>
      <c r="C73" s="18" t="s">
        <v>36</v>
      </c>
      <c r="D73" s="19">
        <f>D74</f>
        <v>59.9</v>
      </c>
      <c r="E73" s="19">
        <f>E74</f>
        <v>59.9</v>
      </c>
      <c r="F73" s="26">
        <f t="shared" si="1"/>
        <v>100</v>
      </c>
    </row>
    <row r="74" spans="1:6" x14ac:dyDescent="0.25">
      <c r="A74" s="25" t="s">
        <v>37</v>
      </c>
      <c r="B74" s="18" t="s">
        <v>67</v>
      </c>
      <c r="C74" s="18" t="s">
        <v>38</v>
      </c>
      <c r="D74" s="19">
        <v>59.9</v>
      </c>
      <c r="E74" s="19">
        <v>59.9</v>
      </c>
      <c r="F74" s="26">
        <f t="shared" si="1"/>
        <v>100</v>
      </c>
    </row>
    <row r="75" spans="1:6" ht="47.25" x14ac:dyDescent="0.25">
      <c r="A75" s="23" t="s">
        <v>68</v>
      </c>
      <c r="B75" s="16" t="s">
        <v>69</v>
      </c>
      <c r="C75" s="16" t="s">
        <v>0</v>
      </c>
      <c r="D75" s="17">
        <f>D76+D80</f>
        <v>19675.5</v>
      </c>
      <c r="E75" s="17">
        <f>E76+E80</f>
        <v>19675.5</v>
      </c>
      <c r="F75" s="24">
        <f t="shared" si="1"/>
        <v>100</v>
      </c>
    </row>
    <row r="76" spans="1:6" ht="63" x14ac:dyDescent="0.25">
      <c r="A76" s="23" t="s">
        <v>70</v>
      </c>
      <c r="B76" s="16" t="s">
        <v>71</v>
      </c>
      <c r="C76" s="16" t="s">
        <v>0</v>
      </c>
      <c r="D76" s="17">
        <f t="shared" ref="D76:E78" si="2">D77</f>
        <v>1471.5</v>
      </c>
      <c r="E76" s="17">
        <f t="shared" si="2"/>
        <v>1471.5</v>
      </c>
      <c r="F76" s="24">
        <f t="shared" si="1"/>
        <v>100</v>
      </c>
    </row>
    <row r="77" spans="1:6" ht="47.25" x14ac:dyDescent="0.25">
      <c r="A77" s="25" t="s">
        <v>72</v>
      </c>
      <c r="B77" s="18" t="s">
        <v>73</v>
      </c>
      <c r="C77" s="18" t="s">
        <v>0</v>
      </c>
      <c r="D77" s="19">
        <f t="shared" si="2"/>
        <v>1471.5</v>
      </c>
      <c r="E77" s="19">
        <f t="shared" si="2"/>
        <v>1471.5</v>
      </c>
      <c r="F77" s="26">
        <f t="shared" si="1"/>
        <v>100</v>
      </c>
    </row>
    <row r="78" spans="1:6" ht="31.5" x14ac:dyDescent="0.25">
      <c r="A78" s="25" t="s">
        <v>31</v>
      </c>
      <c r="B78" s="18" t="s">
        <v>73</v>
      </c>
      <c r="C78" s="18" t="s">
        <v>32</v>
      </c>
      <c r="D78" s="19">
        <f t="shared" si="2"/>
        <v>1471.5</v>
      </c>
      <c r="E78" s="19">
        <f t="shared" si="2"/>
        <v>1471.5</v>
      </c>
      <c r="F78" s="26">
        <f t="shared" ref="F78:F133" si="3">E78/D78*100</f>
        <v>100</v>
      </c>
    </row>
    <row r="79" spans="1:6" x14ac:dyDescent="0.25">
      <c r="A79" s="25" t="s">
        <v>33</v>
      </c>
      <c r="B79" s="18" t="s">
        <v>73</v>
      </c>
      <c r="C79" s="18" t="s">
        <v>34</v>
      </c>
      <c r="D79" s="19">
        <v>1471.5</v>
      </c>
      <c r="E79" s="19">
        <v>1471.5</v>
      </c>
      <c r="F79" s="26">
        <f t="shared" si="3"/>
        <v>100</v>
      </c>
    </row>
    <row r="80" spans="1:6" x14ac:dyDescent="0.25">
      <c r="A80" s="23" t="s">
        <v>74</v>
      </c>
      <c r="B80" s="16" t="s">
        <v>75</v>
      </c>
      <c r="C80" s="16" t="s">
        <v>0</v>
      </c>
      <c r="D80" s="17">
        <f>D81+D84</f>
        <v>18204</v>
      </c>
      <c r="E80" s="17">
        <f>E81+E84</f>
        <v>18204</v>
      </c>
      <c r="F80" s="24">
        <f t="shared" si="3"/>
        <v>100</v>
      </c>
    </row>
    <row r="81" spans="1:6" x14ac:dyDescent="0.25">
      <c r="A81" s="25" t="s">
        <v>76</v>
      </c>
      <c r="B81" s="18" t="s">
        <v>77</v>
      </c>
      <c r="C81" s="18" t="s">
        <v>0</v>
      </c>
      <c r="D81" s="19">
        <f>D82</f>
        <v>10000</v>
      </c>
      <c r="E81" s="19">
        <f>E82</f>
        <v>10000</v>
      </c>
      <c r="F81" s="26">
        <f t="shared" si="3"/>
        <v>100</v>
      </c>
    </row>
    <row r="82" spans="1:6" ht="31.5" x14ac:dyDescent="0.25">
      <c r="A82" s="25" t="s">
        <v>31</v>
      </c>
      <c r="B82" s="18" t="s">
        <v>77</v>
      </c>
      <c r="C82" s="18" t="s">
        <v>32</v>
      </c>
      <c r="D82" s="19">
        <f>D83</f>
        <v>10000</v>
      </c>
      <c r="E82" s="19">
        <f>E83</f>
        <v>10000</v>
      </c>
      <c r="F82" s="26">
        <f t="shared" si="3"/>
        <v>100</v>
      </c>
    </row>
    <row r="83" spans="1:6" x14ac:dyDescent="0.25">
      <c r="A83" s="25" t="s">
        <v>33</v>
      </c>
      <c r="B83" s="18" t="s">
        <v>77</v>
      </c>
      <c r="C83" s="18" t="s">
        <v>34</v>
      </c>
      <c r="D83" s="19">
        <v>10000</v>
      </c>
      <c r="E83" s="19">
        <v>10000</v>
      </c>
      <c r="F83" s="26">
        <f t="shared" si="3"/>
        <v>100</v>
      </c>
    </row>
    <row r="84" spans="1:6" ht="63" x14ac:dyDescent="0.25">
      <c r="A84" s="25" t="s">
        <v>78</v>
      </c>
      <c r="B84" s="18" t="s">
        <v>79</v>
      </c>
      <c r="C84" s="18" t="s">
        <v>0</v>
      </c>
      <c r="D84" s="19">
        <f>D85</f>
        <v>8204</v>
      </c>
      <c r="E84" s="19">
        <f>E85</f>
        <v>8204</v>
      </c>
      <c r="F84" s="26">
        <f t="shared" si="3"/>
        <v>100</v>
      </c>
    </row>
    <row r="85" spans="1:6" ht="31.5" x14ac:dyDescent="0.25">
      <c r="A85" s="25" t="s">
        <v>31</v>
      </c>
      <c r="B85" s="18" t="s">
        <v>79</v>
      </c>
      <c r="C85" s="18" t="s">
        <v>32</v>
      </c>
      <c r="D85" s="19">
        <f>D86</f>
        <v>8204</v>
      </c>
      <c r="E85" s="19">
        <f>E86</f>
        <v>8204</v>
      </c>
      <c r="F85" s="26">
        <f t="shared" si="3"/>
        <v>100</v>
      </c>
    </row>
    <row r="86" spans="1:6" ht="31.5" x14ac:dyDescent="0.25">
      <c r="A86" s="25" t="s">
        <v>33</v>
      </c>
      <c r="B86" s="18" t="s">
        <v>79</v>
      </c>
      <c r="C86" s="18" t="s">
        <v>34</v>
      </c>
      <c r="D86" s="19">
        <v>8204</v>
      </c>
      <c r="E86" s="19">
        <v>8204</v>
      </c>
      <c r="F86" s="26">
        <f t="shared" si="3"/>
        <v>100</v>
      </c>
    </row>
    <row r="87" spans="1:6" x14ac:dyDescent="0.25">
      <c r="A87" s="23" t="s">
        <v>80</v>
      </c>
      <c r="B87" s="16" t="s">
        <v>81</v>
      </c>
      <c r="C87" s="16" t="s">
        <v>0</v>
      </c>
      <c r="D87" s="17">
        <f>D88+D94</f>
        <v>8645.2000000000007</v>
      </c>
      <c r="E87" s="17">
        <f>E88+E94</f>
        <v>8638.2999999999993</v>
      </c>
      <c r="F87" s="24">
        <f t="shared" si="3"/>
        <v>99.920186924536154</v>
      </c>
    </row>
    <row r="88" spans="1:6" ht="47.25" x14ac:dyDescent="0.25">
      <c r="A88" s="23" t="s">
        <v>82</v>
      </c>
      <c r="B88" s="16" t="s">
        <v>83</v>
      </c>
      <c r="C88" s="16" t="s">
        <v>0</v>
      </c>
      <c r="D88" s="17">
        <f>D89</f>
        <v>2453.1999999999998</v>
      </c>
      <c r="E88" s="17">
        <f>E89</f>
        <v>2446.3000000000002</v>
      </c>
      <c r="F88" s="24">
        <f t="shared" si="3"/>
        <v>99.718734713843162</v>
      </c>
    </row>
    <row r="89" spans="1:6" ht="31.5" x14ac:dyDescent="0.25">
      <c r="A89" s="25" t="s">
        <v>84</v>
      </c>
      <c r="B89" s="18" t="s">
        <v>85</v>
      </c>
      <c r="C89" s="18" t="s">
        <v>0</v>
      </c>
      <c r="D89" s="19">
        <f>D90+D92</f>
        <v>2453.1999999999998</v>
      </c>
      <c r="E89" s="19">
        <f>E90+E92</f>
        <v>2446.3000000000002</v>
      </c>
      <c r="F89" s="26">
        <f t="shared" si="3"/>
        <v>99.718734713843162</v>
      </c>
    </row>
    <row r="90" spans="1:6" ht="63" x14ac:dyDescent="0.25">
      <c r="A90" s="25" t="s">
        <v>23</v>
      </c>
      <c r="B90" s="18" t="s">
        <v>85</v>
      </c>
      <c r="C90" s="18" t="s">
        <v>24</v>
      </c>
      <c r="D90" s="19">
        <f>D91</f>
        <v>655.4</v>
      </c>
      <c r="E90" s="19">
        <f>E91</f>
        <v>648.5</v>
      </c>
      <c r="F90" s="26">
        <f t="shared" si="3"/>
        <v>98.947207812023194</v>
      </c>
    </row>
    <row r="91" spans="1:6" ht="31.5" x14ac:dyDescent="0.25">
      <c r="A91" s="25" t="s">
        <v>86</v>
      </c>
      <c r="B91" s="18" t="s">
        <v>85</v>
      </c>
      <c r="C91" s="18" t="s">
        <v>87</v>
      </c>
      <c r="D91" s="19">
        <v>655.4</v>
      </c>
      <c r="E91" s="19">
        <v>648.5</v>
      </c>
      <c r="F91" s="26">
        <f t="shared" si="3"/>
        <v>98.947207812023194</v>
      </c>
    </row>
    <row r="92" spans="1:6" ht="31.5" x14ac:dyDescent="0.25">
      <c r="A92" s="25" t="s">
        <v>27</v>
      </c>
      <c r="B92" s="18" t="s">
        <v>85</v>
      </c>
      <c r="C92" s="18" t="s">
        <v>28</v>
      </c>
      <c r="D92" s="19">
        <f>D93</f>
        <v>1797.8</v>
      </c>
      <c r="E92" s="19">
        <f>E93</f>
        <v>1797.8</v>
      </c>
      <c r="F92" s="26">
        <f t="shared" si="3"/>
        <v>100</v>
      </c>
    </row>
    <row r="93" spans="1:6" ht="47.25" x14ac:dyDescent="0.25">
      <c r="A93" s="25" t="s">
        <v>29</v>
      </c>
      <c r="B93" s="18" t="s">
        <v>85</v>
      </c>
      <c r="C93" s="18" t="s">
        <v>30</v>
      </c>
      <c r="D93" s="19">
        <v>1797.8</v>
      </c>
      <c r="E93" s="19">
        <v>1797.8</v>
      </c>
      <c r="F93" s="26">
        <f t="shared" si="3"/>
        <v>100</v>
      </c>
    </row>
    <row r="94" spans="1:6" ht="78.75" x14ac:dyDescent="0.25">
      <c r="A94" s="23" t="s">
        <v>88</v>
      </c>
      <c r="B94" s="16" t="s">
        <v>89</v>
      </c>
      <c r="C94" s="16" t="s">
        <v>0</v>
      </c>
      <c r="D94" s="17">
        <f t="shared" ref="D94:E96" si="4">D95</f>
        <v>6192</v>
      </c>
      <c r="E94" s="17">
        <f t="shared" si="4"/>
        <v>6192</v>
      </c>
      <c r="F94" s="24">
        <f t="shared" si="3"/>
        <v>100</v>
      </c>
    </row>
    <row r="95" spans="1:6" ht="78.75" x14ac:dyDescent="0.25">
      <c r="A95" s="25" t="s">
        <v>90</v>
      </c>
      <c r="B95" s="18" t="s">
        <v>91</v>
      </c>
      <c r="C95" s="18" t="s">
        <v>0</v>
      </c>
      <c r="D95" s="19">
        <f t="shared" si="4"/>
        <v>6192</v>
      </c>
      <c r="E95" s="19">
        <f t="shared" si="4"/>
        <v>6192</v>
      </c>
      <c r="F95" s="26">
        <f t="shared" si="3"/>
        <v>100</v>
      </c>
    </row>
    <row r="96" spans="1:6" ht="63" x14ac:dyDescent="0.25">
      <c r="A96" s="25" t="s">
        <v>23</v>
      </c>
      <c r="B96" s="18" t="s">
        <v>91</v>
      </c>
      <c r="C96" s="18" t="s">
        <v>24</v>
      </c>
      <c r="D96" s="19">
        <f t="shared" si="4"/>
        <v>6192</v>
      </c>
      <c r="E96" s="19">
        <f t="shared" si="4"/>
        <v>6192</v>
      </c>
      <c r="F96" s="26">
        <f t="shared" si="3"/>
        <v>100</v>
      </c>
    </row>
    <row r="97" spans="1:6" ht="31.5" x14ac:dyDescent="0.25">
      <c r="A97" s="25" t="s">
        <v>86</v>
      </c>
      <c r="B97" s="18" t="s">
        <v>91</v>
      </c>
      <c r="C97" s="18" t="s">
        <v>87</v>
      </c>
      <c r="D97" s="19">
        <v>6192</v>
      </c>
      <c r="E97" s="19">
        <v>6192</v>
      </c>
      <c r="F97" s="26">
        <f t="shared" si="3"/>
        <v>100</v>
      </c>
    </row>
    <row r="98" spans="1:6" x14ac:dyDescent="0.25">
      <c r="A98" s="23" t="s">
        <v>92</v>
      </c>
      <c r="B98" s="16" t="s">
        <v>93</v>
      </c>
      <c r="C98" s="16" t="s">
        <v>0</v>
      </c>
      <c r="D98" s="17">
        <f>D99</f>
        <v>14435.6</v>
      </c>
      <c r="E98" s="17">
        <f>E99</f>
        <v>14387.1</v>
      </c>
      <c r="F98" s="24">
        <f t="shared" si="3"/>
        <v>99.664025049183962</v>
      </c>
    </row>
    <row r="99" spans="1:6" ht="47.25" x14ac:dyDescent="0.25">
      <c r="A99" s="23" t="s">
        <v>94</v>
      </c>
      <c r="B99" s="16" t="s">
        <v>95</v>
      </c>
      <c r="C99" s="16" t="s">
        <v>0</v>
      </c>
      <c r="D99" s="17">
        <f>D100+D107</f>
        <v>14435.6</v>
      </c>
      <c r="E99" s="17">
        <f>E100+E107</f>
        <v>14387.1</v>
      </c>
      <c r="F99" s="24">
        <f t="shared" si="3"/>
        <v>99.664025049183962</v>
      </c>
    </row>
    <row r="100" spans="1:6" ht="31.5" x14ac:dyDescent="0.25">
      <c r="A100" s="25" t="s">
        <v>96</v>
      </c>
      <c r="B100" s="18" t="s">
        <v>97</v>
      </c>
      <c r="C100" s="18" t="s">
        <v>0</v>
      </c>
      <c r="D100" s="19">
        <f>D101+D103+D105</f>
        <v>13425.6</v>
      </c>
      <c r="E100" s="19">
        <f>E101+E103+E105</f>
        <v>13415.6</v>
      </c>
      <c r="F100" s="26">
        <f t="shared" si="3"/>
        <v>99.925515433202236</v>
      </c>
    </row>
    <row r="101" spans="1:6" ht="63" x14ac:dyDescent="0.25">
      <c r="A101" s="25" t="s">
        <v>23</v>
      </c>
      <c r="B101" s="18" t="s">
        <v>97</v>
      </c>
      <c r="C101" s="18" t="s">
        <v>24</v>
      </c>
      <c r="D101" s="19">
        <f>D102</f>
        <v>11976.8</v>
      </c>
      <c r="E101" s="19">
        <f>E102</f>
        <v>11976.8</v>
      </c>
      <c r="F101" s="26">
        <f t="shared" si="3"/>
        <v>100</v>
      </c>
    </row>
    <row r="102" spans="1:6" x14ac:dyDescent="0.25">
      <c r="A102" s="25" t="s">
        <v>25</v>
      </c>
      <c r="B102" s="18" t="s">
        <v>97</v>
      </c>
      <c r="C102" s="18" t="s">
        <v>26</v>
      </c>
      <c r="D102" s="19">
        <v>11976.8</v>
      </c>
      <c r="E102" s="19">
        <v>11976.8</v>
      </c>
      <c r="F102" s="26">
        <f t="shared" si="3"/>
        <v>100</v>
      </c>
    </row>
    <row r="103" spans="1:6" ht="31.5" x14ac:dyDescent="0.25">
      <c r="A103" s="25" t="s">
        <v>27</v>
      </c>
      <c r="B103" s="18" t="s">
        <v>97</v>
      </c>
      <c r="C103" s="18" t="s">
        <v>28</v>
      </c>
      <c r="D103" s="19">
        <f>D104</f>
        <v>1447.1</v>
      </c>
      <c r="E103" s="19">
        <f>E104</f>
        <v>1437.1</v>
      </c>
      <c r="F103" s="26">
        <f t="shared" si="3"/>
        <v>99.308962753092388</v>
      </c>
    </row>
    <row r="104" spans="1:6" ht="47.25" x14ac:dyDescent="0.25">
      <c r="A104" s="25" t="s">
        <v>29</v>
      </c>
      <c r="B104" s="18" t="s">
        <v>97</v>
      </c>
      <c r="C104" s="18" t="s">
        <v>30</v>
      </c>
      <c r="D104" s="19">
        <v>1447.1</v>
      </c>
      <c r="E104" s="19">
        <v>1437.1</v>
      </c>
      <c r="F104" s="26">
        <f t="shared" si="3"/>
        <v>99.308962753092388</v>
      </c>
    </row>
    <row r="105" spans="1:6" x14ac:dyDescent="0.25">
      <c r="A105" s="25" t="s">
        <v>35</v>
      </c>
      <c r="B105" s="18" t="s">
        <v>97</v>
      </c>
      <c r="C105" s="18" t="s">
        <v>36</v>
      </c>
      <c r="D105" s="19">
        <f>D106</f>
        <v>1.7</v>
      </c>
      <c r="E105" s="19">
        <f>E106</f>
        <v>1.7</v>
      </c>
      <c r="F105" s="26">
        <f t="shared" si="3"/>
        <v>100</v>
      </c>
    </row>
    <row r="106" spans="1:6" x14ac:dyDescent="0.25">
      <c r="A106" s="25" t="s">
        <v>37</v>
      </c>
      <c r="B106" s="18" t="s">
        <v>97</v>
      </c>
      <c r="C106" s="18" t="s">
        <v>38</v>
      </c>
      <c r="D106" s="19">
        <v>1.7</v>
      </c>
      <c r="E106" s="19">
        <v>1.7</v>
      </c>
      <c r="F106" s="26">
        <f t="shared" si="3"/>
        <v>100</v>
      </c>
    </row>
    <row r="107" spans="1:6" x14ac:dyDescent="0.25">
      <c r="A107" s="25" t="s">
        <v>51</v>
      </c>
      <c r="B107" s="18" t="s">
        <v>98</v>
      </c>
      <c r="C107" s="18" t="s">
        <v>0</v>
      </c>
      <c r="D107" s="19">
        <f>D108</f>
        <v>1010</v>
      </c>
      <c r="E107" s="19">
        <f>E108</f>
        <v>971.5</v>
      </c>
      <c r="F107" s="26">
        <f t="shared" si="3"/>
        <v>96.188118811881182</v>
      </c>
    </row>
    <row r="108" spans="1:6" ht="31.5" x14ac:dyDescent="0.25">
      <c r="A108" s="25" t="s">
        <v>27</v>
      </c>
      <c r="B108" s="18" t="s">
        <v>98</v>
      </c>
      <c r="C108" s="18" t="s">
        <v>28</v>
      </c>
      <c r="D108" s="19">
        <f>D109</f>
        <v>1010</v>
      </c>
      <c r="E108" s="19">
        <f>E109</f>
        <v>971.5</v>
      </c>
      <c r="F108" s="26">
        <f t="shared" si="3"/>
        <v>96.188118811881182</v>
      </c>
    </row>
    <row r="109" spans="1:6" ht="47.25" x14ac:dyDescent="0.25">
      <c r="A109" s="25" t="s">
        <v>29</v>
      </c>
      <c r="B109" s="18" t="s">
        <v>98</v>
      </c>
      <c r="C109" s="18" t="s">
        <v>30</v>
      </c>
      <c r="D109" s="19">
        <v>1010</v>
      </c>
      <c r="E109" s="19">
        <v>971.5</v>
      </c>
      <c r="F109" s="26">
        <f t="shared" si="3"/>
        <v>96.188118811881182</v>
      </c>
    </row>
    <row r="110" spans="1:6" ht="31.5" x14ac:dyDescent="0.25">
      <c r="A110" s="23" t="s">
        <v>99</v>
      </c>
      <c r="B110" s="16" t="s">
        <v>100</v>
      </c>
      <c r="C110" s="16" t="s">
        <v>0</v>
      </c>
      <c r="D110" s="17">
        <f>D111</f>
        <v>19476.900000000001</v>
      </c>
      <c r="E110" s="17">
        <f>E111</f>
        <v>19476.599999999999</v>
      </c>
      <c r="F110" s="24">
        <f t="shared" si="3"/>
        <v>99.99845971381481</v>
      </c>
    </row>
    <row r="111" spans="1:6" ht="31.5" x14ac:dyDescent="0.25">
      <c r="A111" s="23" t="s">
        <v>101</v>
      </c>
      <c r="B111" s="16" t="s">
        <v>102</v>
      </c>
      <c r="C111" s="16" t="s">
        <v>0</v>
      </c>
      <c r="D111" s="17">
        <f>D112+D115</f>
        <v>19476.900000000001</v>
      </c>
      <c r="E111" s="17">
        <f>E112+E115</f>
        <v>19476.599999999999</v>
      </c>
      <c r="F111" s="24">
        <f t="shared" si="3"/>
        <v>99.99845971381481</v>
      </c>
    </row>
    <row r="112" spans="1:6" ht="31.5" x14ac:dyDescent="0.25">
      <c r="A112" s="25" t="s">
        <v>103</v>
      </c>
      <c r="B112" s="18" t="s">
        <v>104</v>
      </c>
      <c r="C112" s="18" t="s">
        <v>0</v>
      </c>
      <c r="D112" s="19">
        <f>D113</f>
        <v>1898.5</v>
      </c>
      <c r="E112" s="19">
        <f>E113</f>
        <v>1898.5</v>
      </c>
      <c r="F112" s="26">
        <f t="shared" si="3"/>
        <v>100</v>
      </c>
    </row>
    <row r="113" spans="1:6" ht="31.5" x14ac:dyDescent="0.25">
      <c r="A113" s="25" t="s">
        <v>31</v>
      </c>
      <c r="B113" s="18" t="s">
        <v>104</v>
      </c>
      <c r="C113" s="18" t="s">
        <v>32</v>
      </c>
      <c r="D113" s="19">
        <f>D114</f>
        <v>1898.5</v>
      </c>
      <c r="E113" s="19">
        <f>E114</f>
        <v>1898.5</v>
      </c>
      <c r="F113" s="26">
        <f t="shared" si="3"/>
        <v>100</v>
      </c>
    </row>
    <row r="114" spans="1:6" x14ac:dyDescent="0.25">
      <c r="A114" s="25" t="s">
        <v>105</v>
      </c>
      <c r="B114" s="18" t="s">
        <v>104</v>
      </c>
      <c r="C114" s="18" t="s">
        <v>106</v>
      </c>
      <c r="D114" s="19">
        <v>1898.5</v>
      </c>
      <c r="E114" s="19">
        <v>1898.5</v>
      </c>
      <c r="F114" s="26">
        <f t="shared" si="3"/>
        <v>100</v>
      </c>
    </row>
    <row r="115" spans="1:6" ht="47.25" x14ac:dyDescent="0.25">
      <c r="A115" s="25" t="s">
        <v>107</v>
      </c>
      <c r="B115" s="18" t="s">
        <v>108</v>
      </c>
      <c r="C115" s="18" t="s">
        <v>0</v>
      </c>
      <c r="D115" s="19">
        <f>D116</f>
        <v>17578.400000000001</v>
      </c>
      <c r="E115" s="19">
        <f>E116</f>
        <v>17578.099999999999</v>
      </c>
      <c r="F115" s="26">
        <f t="shared" si="3"/>
        <v>99.998293360032747</v>
      </c>
    </row>
    <row r="116" spans="1:6" ht="31.5" x14ac:dyDescent="0.25">
      <c r="A116" s="25" t="s">
        <v>31</v>
      </c>
      <c r="B116" s="18" t="s">
        <v>108</v>
      </c>
      <c r="C116" s="18" t="s">
        <v>32</v>
      </c>
      <c r="D116" s="19">
        <f>D117</f>
        <v>17578.400000000001</v>
      </c>
      <c r="E116" s="19">
        <f>E117</f>
        <v>17578.099999999999</v>
      </c>
      <c r="F116" s="26">
        <f t="shared" si="3"/>
        <v>99.998293360032747</v>
      </c>
    </row>
    <row r="117" spans="1:6" x14ac:dyDescent="0.25">
      <c r="A117" s="25" t="s">
        <v>105</v>
      </c>
      <c r="B117" s="18" t="s">
        <v>108</v>
      </c>
      <c r="C117" s="18" t="s">
        <v>106</v>
      </c>
      <c r="D117" s="19">
        <v>17578.400000000001</v>
      </c>
      <c r="E117" s="19">
        <v>17578.099999999999</v>
      </c>
      <c r="F117" s="26">
        <f t="shared" si="3"/>
        <v>99.998293360032747</v>
      </c>
    </row>
    <row r="118" spans="1:6" x14ac:dyDescent="0.25">
      <c r="A118" s="23" t="s">
        <v>109</v>
      </c>
      <c r="B118" s="16" t="s">
        <v>110</v>
      </c>
      <c r="C118" s="16" t="s">
        <v>0</v>
      </c>
      <c r="D118" s="17">
        <f>D119+D143+D221+D242</f>
        <v>4592863.6000000006</v>
      </c>
      <c r="E118" s="17">
        <f>E119+E143+E221+E242</f>
        <v>4579167.7999999989</v>
      </c>
      <c r="F118" s="27">
        <f t="shared" si="3"/>
        <v>99.701802596532545</v>
      </c>
    </row>
    <row r="119" spans="1:6" x14ac:dyDescent="0.25">
      <c r="A119" s="23" t="s">
        <v>111</v>
      </c>
      <c r="B119" s="16" t="s">
        <v>112</v>
      </c>
      <c r="C119" s="16" t="s">
        <v>0</v>
      </c>
      <c r="D119" s="17">
        <f>D120</f>
        <v>1511318.9</v>
      </c>
      <c r="E119" s="17">
        <f>E120</f>
        <v>1510724.3999999997</v>
      </c>
      <c r="F119" s="24">
        <f t="shared" si="3"/>
        <v>99.960663497293638</v>
      </c>
    </row>
    <row r="120" spans="1:6" ht="47.25" x14ac:dyDescent="0.25">
      <c r="A120" s="23" t="s">
        <v>113</v>
      </c>
      <c r="B120" s="16" t="s">
        <v>114</v>
      </c>
      <c r="C120" s="16" t="s">
        <v>0</v>
      </c>
      <c r="D120" s="17">
        <f>D121+D124+D127+D130+D133+D136</f>
        <v>1511318.9</v>
      </c>
      <c r="E120" s="17">
        <f>E121+E124+E127+E130+E133+E136</f>
        <v>1510724.3999999997</v>
      </c>
      <c r="F120" s="24">
        <f t="shared" si="3"/>
        <v>99.960663497293638</v>
      </c>
    </row>
    <row r="121" spans="1:6" ht="47.25" x14ac:dyDescent="0.25">
      <c r="A121" s="25" t="s">
        <v>115</v>
      </c>
      <c r="B121" s="18" t="s">
        <v>116</v>
      </c>
      <c r="C121" s="18" t="s">
        <v>0</v>
      </c>
      <c r="D121" s="19">
        <f>D122</f>
        <v>411006</v>
      </c>
      <c r="E121" s="19">
        <f>E122</f>
        <v>411006</v>
      </c>
      <c r="F121" s="26">
        <f t="shared" si="3"/>
        <v>100</v>
      </c>
    </row>
    <row r="122" spans="1:6" ht="31.5" x14ac:dyDescent="0.25">
      <c r="A122" s="25" t="s">
        <v>31</v>
      </c>
      <c r="B122" s="18" t="s">
        <v>116</v>
      </c>
      <c r="C122" s="18" t="s">
        <v>32</v>
      </c>
      <c r="D122" s="19">
        <f>D123</f>
        <v>411006</v>
      </c>
      <c r="E122" s="19">
        <f>E123</f>
        <v>411006</v>
      </c>
      <c r="F122" s="26">
        <f t="shared" si="3"/>
        <v>100</v>
      </c>
    </row>
    <row r="123" spans="1:6" x14ac:dyDescent="0.25">
      <c r="A123" s="25" t="s">
        <v>33</v>
      </c>
      <c r="B123" s="18" t="s">
        <v>116</v>
      </c>
      <c r="C123" s="18" t="s">
        <v>34</v>
      </c>
      <c r="D123" s="19">
        <v>411006</v>
      </c>
      <c r="E123" s="19">
        <v>411006</v>
      </c>
      <c r="F123" s="26">
        <f t="shared" si="3"/>
        <v>100</v>
      </c>
    </row>
    <row r="124" spans="1:6" ht="63" x14ac:dyDescent="0.25">
      <c r="A124" s="25" t="s">
        <v>117</v>
      </c>
      <c r="B124" s="18" t="s">
        <v>118</v>
      </c>
      <c r="C124" s="18" t="s">
        <v>0</v>
      </c>
      <c r="D124" s="19">
        <f>D125</f>
        <v>164.3</v>
      </c>
      <c r="E124" s="19">
        <f>E125</f>
        <v>164.3</v>
      </c>
      <c r="F124" s="26">
        <f t="shared" si="3"/>
        <v>100</v>
      </c>
    </row>
    <row r="125" spans="1:6" ht="31.5" x14ac:dyDescent="0.25">
      <c r="A125" s="25" t="s">
        <v>31</v>
      </c>
      <c r="B125" s="18" t="s">
        <v>118</v>
      </c>
      <c r="C125" s="18" t="s">
        <v>32</v>
      </c>
      <c r="D125" s="19">
        <f>D126</f>
        <v>164.3</v>
      </c>
      <c r="E125" s="19">
        <f>E126</f>
        <v>164.3</v>
      </c>
      <c r="F125" s="26">
        <f t="shared" si="3"/>
        <v>100</v>
      </c>
    </row>
    <row r="126" spans="1:6" x14ac:dyDescent="0.25">
      <c r="A126" s="25" t="s">
        <v>33</v>
      </c>
      <c r="B126" s="18" t="s">
        <v>118</v>
      </c>
      <c r="C126" s="18" t="s">
        <v>34</v>
      </c>
      <c r="D126" s="19">
        <v>164.3</v>
      </c>
      <c r="E126" s="19">
        <v>164.3</v>
      </c>
      <c r="F126" s="26">
        <f t="shared" si="3"/>
        <v>100</v>
      </c>
    </row>
    <row r="127" spans="1:6" ht="78.75" x14ac:dyDescent="0.25">
      <c r="A127" s="25" t="s">
        <v>119</v>
      </c>
      <c r="B127" s="18" t="s">
        <v>120</v>
      </c>
      <c r="C127" s="18" t="s">
        <v>0</v>
      </c>
      <c r="D127" s="19">
        <f>D128</f>
        <v>18195.599999999999</v>
      </c>
      <c r="E127" s="19">
        <f>E128</f>
        <v>18195.599999999999</v>
      </c>
      <c r="F127" s="26">
        <f t="shared" si="3"/>
        <v>100</v>
      </c>
    </row>
    <row r="128" spans="1:6" ht="31.5" x14ac:dyDescent="0.25">
      <c r="A128" s="25" t="s">
        <v>31</v>
      </c>
      <c r="B128" s="18" t="s">
        <v>120</v>
      </c>
      <c r="C128" s="18" t="s">
        <v>32</v>
      </c>
      <c r="D128" s="19">
        <f>D129</f>
        <v>18195.599999999999</v>
      </c>
      <c r="E128" s="19">
        <f>E129</f>
        <v>18195.599999999999</v>
      </c>
      <c r="F128" s="26">
        <f t="shared" si="3"/>
        <v>100</v>
      </c>
    </row>
    <row r="129" spans="1:6" x14ac:dyDescent="0.25">
      <c r="A129" s="25" t="s">
        <v>33</v>
      </c>
      <c r="B129" s="18" t="s">
        <v>120</v>
      </c>
      <c r="C129" s="18" t="s">
        <v>34</v>
      </c>
      <c r="D129" s="19">
        <v>18195.599999999999</v>
      </c>
      <c r="E129" s="19">
        <v>18195.599999999999</v>
      </c>
      <c r="F129" s="26">
        <f t="shared" si="3"/>
        <v>100</v>
      </c>
    </row>
    <row r="130" spans="1:6" ht="157.5" x14ac:dyDescent="0.25">
      <c r="A130" s="25" t="s">
        <v>121</v>
      </c>
      <c r="B130" s="18" t="s">
        <v>122</v>
      </c>
      <c r="C130" s="18" t="s">
        <v>0</v>
      </c>
      <c r="D130" s="19">
        <f>D131</f>
        <v>1014448</v>
      </c>
      <c r="E130" s="19">
        <f>E131</f>
        <v>1014208.2</v>
      </c>
      <c r="F130" s="26">
        <f t="shared" si="3"/>
        <v>99.976361528634285</v>
      </c>
    </row>
    <row r="131" spans="1:6" ht="31.5" x14ac:dyDescent="0.25">
      <c r="A131" s="25" t="s">
        <v>31</v>
      </c>
      <c r="B131" s="18" t="s">
        <v>122</v>
      </c>
      <c r="C131" s="18" t="s">
        <v>32</v>
      </c>
      <c r="D131" s="19">
        <f>D132</f>
        <v>1014448</v>
      </c>
      <c r="E131" s="19">
        <f>E132</f>
        <v>1014208.2</v>
      </c>
      <c r="F131" s="26">
        <f t="shared" si="3"/>
        <v>99.976361528634285</v>
      </c>
    </row>
    <row r="132" spans="1:6" x14ac:dyDescent="0.25">
      <c r="A132" s="25" t="s">
        <v>33</v>
      </c>
      <c r="B132" s="18" t="s">
        <v>122</v>
      </c>
      <c r="C132" s="18" t="s">
        <v>34</v>
      </c>
      <c r="D132" s="19">
        <v>1014448</v>
      </c>
      <c r="E132" s="19">
        <v>1014208.2</v>
      </c>
      <c r="F132" s="26">
        <f t="shared" si="3"/>
        <v>99.976361528634285</v>
      </c>
    </row>
    <row r="133" spans="1:6" ht="126" x14ac:dyDescent="0.25">
      <c r="A133" s="25" t="s">
        <v>123</v>
      </c>
      <c r="B133" s="18" t="s">
        <v>124</v>
      </c>
      <c r="C133" s="18" t="s">
        <v>0</v>
      </c>
      <c r="D133" s="19">
        <f>D134</f>
        <v>2364</v>
      </c>
      <c r="E133" s="19">
        <f>E134</f>
        <v>2352.4</v>
      </c>
      <c r="F133" s="26">
        <f t="shared" si="3"/>
        <v>99.5093062605753</v>
      </c>
    </row>
    <row r="134" spans="1:6" ht="31.5" x14ac:dyDescent="0.25">
      <c r="A134" s="25" t="s">
        <v>31</v>
      </c>
      <c r="B134" s="18" t="s">
        <v>124</v>
      </c>
      <c r="C134" s="18" t="s">
        <v>32</v>
      </c>
      <c r="D134" s="19">
        <f>D135</f>
        <v>2364</v>
      </c>
      <c r="E134" s="19">
        <f>E135</f>
        <v>2352.4</v>
      </c>
      <c r="F134" s="26">
        <f t="shared" ref="F134:F197" si="5">E134/D134*100</f>
        <v>99.5093062605753</v>
      </c>
    </row>
    <row r="135" spans="1:6" ht="31.5" x14ac:dyDescent="0.25">
      <c r="A135" s="25" t="s">
        <v>125</v>
      </c>
      <c r="B135" s="18" t="s">
        <v>124</v>
      </c>
      <c r="C135" s="18" t="s">
        <v>126</v>
      </c>
      <c r="D135" s="19">
        <v>2364</v>
      </c>
      <c r="E135" s="19">
        <v>2352.4</v>
      </c>
      <c r="F135" s="26">
        <f t="shared" si="5"/>
        <v>99.5093062605753</v>
      </c>
    </row>
    <row r="136" spans="1:6" ht="78.75" x14ac:dyDescent="0.25">
      <c r="A136" s="25" t="s">
        <v>127</v>
      </c>
      <c r="B136" s="18" t="s">
        <v>128</v>
      </c>
      <c r="C136" s="18" t="s">
        <v>0</v>
      </c>
      <c r="D136" s="19">
        <f>D137+D139+D141</f>
        <v>65141</v>
      </c>
      <c r="E136" s="19">
        <f>E137+E139+E141</f>
        <v>64797.9</v>
      </c>
      <c r="F136" s="26">
        <f t="shared" si="5"/>
        <v>99.473296387835617</v>
      </c>
    </row>
    <row r="137" spans="1:6" ht="63" x14ac:dyDescent="0.25">
      <c r="A137" s="25" t="s">
        <v>23</v>
      </c>
      <c r="B137" s="18" t="s">
        <v>128</v>
      </c>
      <c r="C137" s="18" t="s">
        <v>24</v>
      </c>
      <c r="D137" s="19">
        <f>D138</f>
        <v>3145</v>
      </c>
      <c r="E137" s="19">
        <f>E138</f>
        <v>3145</v>
      </c>
      <c r="F137" s="26">
        <f t="shared" si="5"/>
        <v>100</v>
      </c>
    </row>
    <row r="138" spans="1:6" x14ac:dyDescent="0.25">
      <c r="A138" s="25" t="s">
        <v>25</v>
      </c>
      <c r="B138" s="18" t="s">
        <v>128</v>
      </c>
      <c r="C138" s="18" t="s">
        <v>26</v>
      </c>
      <c r="D138" s="19">
        <v>3145</v>
      </c>
      <c r="E138" s="19">
        <v>3145</v>
      </c>
      <c r="F138" s="26">
        <f t="shared" si="5"/>
        <v>100</v>
      </c>
    </row>
    <row r="139" spans="1:6" ht="31.5" x14ac:dyDescent="0.25">
      <c r="A139" s="25" t="s">
        <v>27</v>
      </c>
      <c r="B139" s="18" t="s">
        <v>128</v>
      </c>
      <c r="C139" s="18" t="s">
        <v>28</v>
      </c>
      <c r="D139" s="19">
        <f>D140</f>
        <v>614</v>
      </c>
      <c r="E139" s="19">
        <f>E140</f>
        <v>541.29999999999995</v>
      </c>
      <c r="F139" s="26">
        <f t="shared" si="5"/>
        <v>88.159609120521168</v>
      </c>
    </row>
    <row r="140" spans="1:6" ht="47.25" x14ac:dyDescent="0.25">
      <c r="A140" s="25" t="s">
        <v>29</v>
      </c>
      <c r="B140" s="18" t="s">
        <v>128</v>
      </c>
      <c r="C140" s="18" t="s">
        <v>30</v>
      </c>
      <c r="D140" s="19">
        <v>614</v>
      </c>
      <c r="E140" s="19">
        <v>541.29999999999995</v>
      </c>
      <c r="F140" s="26">
        <f t="shared" si="5"/>
        <v>88.159609120521168</v>
      </c>
    </row>
    <row r="141" spans="1:6" ht="31.5" x14ac:dyDescent="0.25">
      <c r="A141" s="25" t="s">
        <v>11</v>
      </c>
      <c r="B141" s="18" t="s">
        <v>128</v>
      </c>
      <c r="C141" s="18" t="s">
        <v>12</v>
      </c>
      <c r="D141" s="19">
        <f>D142</f>
        <v>61382</v>
      </c>
      <c r="E141" s="19">
        <f>E142</f>
        <v>61111.6</v>
      </c>
      <c r="F141" s="26">
        <f t="shared" si="5"/>
        <v>99.559479977843665</v>
      </c>
    </row>
    <row r="142" spans="1:6" ht="31.5" x14ac:dyDescent="0.25">
      <c r="A142" s="25" t="s">
        <v>13</v>
      </c>
      <c r="B142" s="18" t="s">
        <v>128</v>
      </c>
      <c r="C142" s="18" t="s">
        <v>14</v>
      </c>
      <c r="D142" s="19">
        <v>61382</v>
      </c>
      <c r="E142" s="19">
        <v>61111.6</v>
      </c>
      <c r="F142" s="26">
        <f t="shared" si="5"/>
        <v>99.559479977843665</v>
      </c>
    </row>
    <row r="143" spans="1:6" x14ac:dyDescent="0.25">
      <c r="A143" s="23" t="s">
        <v>129</v>
      </c>
      <c r="B143" s="16" t="s">
        <v>130</v>
      </c>
      <c r="C143" s="16" t="s">
        <v>0</v>
      </c>
      <c r="D143" s="17">
        <f>D144+D169+D173+D208</f>
        <v>2609108.2000000002</v>
      </c>
      <c r="E143" s="17">
        <f>E144+E169+E173+E208</f>
        <v>2596980.4999999995</v>
      </c>
      <c r="F143" s="24">
        <f t="shared" si="5"/>
        <v>99.535178341779741</v>
      </c>
    </row>
    <row r="144" spans="1:6" ht="31.5" x14ac:dyDescent="0.25">
      <c r="A144" s="23" t="s">
        <v>131</v>
      </c>
      <c r="B144" s="16" t="s">
        <v>132</v>
      </c>
      <c r="C144" s="16" t="s">
        <v>0</v>
      </c>
      <c r="D144" s="17">
        <f>D145+D148+D151+D154+D157+D160+D163+D166</f>
        <v>2363895.6</v>
      </c>
      <c r="E144" s="17">
        <f>E145+E148+E151+E154+E157+E160+E163+E166</f>
        <v>2359443.1999999997</v>
      </c>
      <c r="F144" s="24">
        <f t="shared" si="5"/>
        <v>99.811649888429912</v>
      </c>
    </row>
    <row r="145" spans="1:6" ht="47.25" x14ac:dyDescent="0.25">
      <c r="A145" s="25" t="s">
        <v>133</v>
      </c>
      <c r="B145" s="18" t="s">
        <v>134</v>
      </c>
      <c r="C145" s="18" t="s">
        <v>0</v>
      </c>
      <c r="D145" s="19">
        <f>D146</f>
        <v>323108.09999999998</v>
      </c>
      <c r="E145" s="19">
        <f>E146</f>
        <v>323108.09999999998</v>
      </c>
      <c r="F145" s="26">
        <f t="shared" si="5"/>
        <v>100</v>
      </c>
    </row>
    <row r="146" spans="1:6" ht="31.5" x14ac:dyDescent="0.25">
      <c r="A146" s="25" t="s">
        <v>31</v>
      </c>
      <c r="B146" s="18" t="s">
        <v>134</v>
      </c>
      <c r="C146" s="18" t="s">
        <v>32</v>
      </c>
      <c r="D146" s="19">
        <f>D147</f>
        <v>323108.09999999998</v>
      </c>
      <c r="E146" s="19">
        <f>E147</f>
        <v>323108.09999999998</v>
      </c>
      <c r="F146" s="26">
        <f t="shared" si="5"/>
        <v>100</v>
      </c>
    </row>
    <row r="147" spans="1:6" x14ac:dyDescent="0.25">
      <c r="A147" s="25" t="s">
        <v>33</v>
      </c>
      <c r="B147" s="18" t="s">
        <v>134</v>
      </c>
      <c r="C147" s="18" t="s">
        <v>34</v>
      </c>
      <c r="D147" s="19">
        <v>323108.09999999998</v>
      </c>
      <c r="E147" s="19">
        <v>323108.09999999998</v>
      </c>
      <c r="F147" s="26">
        <f t="shared" si="5"/>
        <v>100</v>
      </c>
    </row>
    <row r="148" spans="1:6" ht="63" x14ac:dyDescent="0.25">
      <c r="A148" s="25" t="s">
        <v>135</v>
      </c>
      <c r="B148" s="18" t="s">
        <v>136</v>
      </c>
      <c r="C148" s="18" t="s">
        <v>0</v>
      </c>
      <c r="D148" s="19">
        <f>D149</f>
        <v>2166.1999999999998</v>
      </c>
      <c r="E148" s="19">
        <f>E149</f>
        <v>2166.1999999999998</v>
      </c>
      <c r="F148" s="26">
        <f t="shared" si="5"/>
        <v>100</v>
      </c>
    </row>
    <row r="149" spans="1:6" ht="31.5" x14ac:dyDescent="0.25">
      <c r="A149" s="25" t="s">
        <v>31</v>
      </c>
      <c r="B149" s="18" t="s">
        <v>136</v>
      </c>
      <c r="C149" s="18" t="s">
        <v>32</v>
      </c>
      <c r="D149" s="19">
        <f>D150</f>
        <v>2166.1999999999998</v>
      </c>
      <c r="E149" s="19">
        <f>E150</f>
        <v>2166.1999999999998</v>
      </c>
      <c r="F149" s="26">
        <f t="shared" si="5"/>
        <v>100</v>
      </c>
    </row>
    <row r="150" spans="1:6" x14ac:dyDescent="0.25">
      <c r="A150" s="25" t="s">
        <v>33</v>
      </c>
      <c r="B150" s="18" t="s">
        <v>136</v>
      </c>
      <c r="C150" s="18" t="s">
        <v>34</v>
      </c>
      <c r="D150" s="19">
        <v>2166.1999999999998</v>
      </c>
      <c r="E150" s="19">
        <v>2166.1999999999998</v>
      </c>
      <c r="F150" s="26">
        <f t="shared" si="5"/>
        <v>100</v>
      </c>
    </row>
    <row r="151" spans="1:6" ht="78.75" x14ac:dyDescent="0.25">
      <c r="A151" s="25" t="s">
        <v>137</v>
      </c>
      <c r="B151" s="18" t="s">
        <v>138</v>
      </c>
      <c r="C151" s="18" t="s">
        <v>0</v>
      </c>
      <c r="D151" s="19">
        <f>D152</f>
        <v>51971.6</v>
      </c>
      <c r="E151" s="19">
        <f>E152</f>
        <v>51971.6</v>
      </c>
      <c r="F151" s="26">
        <f t="shared" si="5"/>
        <v>100</v>
      </c>
    </row>
    <row r="152" spans="1:6" ht="31.5" x14ac:dyDescent="0.25">
      <c r="A152" s="25" t="s">
        <v>31</v>
      </c>
      <c r="B152" s="18" t="s">
        <v>138</v>
      </c>
      <c r="C152" s="18" t="s">
        <v>32</v>
      </c>
      <c r="D152" s="19">
        <f>D153</f>
        <v>51971.6</v>
      </c>
      <c r="E152" s="19">
        <f>E153</f>
        <v>51971.6</v>
      </c>
      <c r="F152" s="26">
        <f t="shared" si="5"/>
        <v>100</v>
      </c>
    </row>
    <row r="153" spans="1:6" x14ac:dyDescent="0.25">
      <c r="A153" s="25" t="s">
        <v>33</v>
      </c>
      <c r="B153" s="18" t="s">
        <v>138</v>
      </c>
      <c r="C153" s="18" t="s">
        <v>34</v>
      </c>
      <c r="D153" s="19">
        <v>51971.6</v>
      </c>
      <c r="E153" s="19">
        <v>51971.6</v>
      </c>
      <c r="F153" s="26">
        <f t="shared" si="5"/>
        <v>100</v>
      </c>
    </row>
    <row r="154" spans="1:6" ht="63" x14ac:dyDescent="0.25">
      <c r="A154" s="25" t="s">
        <v>139</v>
      </c>
      <c r="B154" s="18" t="s">
        <v>140</v>
      </c>
      <c r="C154" s="18" t="s">
        <v>0</v>
      </c>
      <c r="D154" s="19">
        <f>D155</f>
        <v>73.099999999999994</v>
      </c>
      <c r="E154" s="19">
        <f>E155</f>
        <v>64</v>
      </c>
      <c r="F154" s="26">
        <f t="shared" si="5"/>
        <v>87.551299589603289</v>
      </c>
    </row>
    <row r="155" spans="1:6" ht="31.5" x14ac:dyDescent="0.25">
      <c r="A155" s="25" t="s">
        <v>31</v>
      </c>
      <c r="B155" s="18" t="s">
        <v>140</v>
      </c>
      <c r="C155" s="18" t="s">
        <v>32</v>
      </c>
      <c r="D155" s="19">
        <f>D156</f>
        <v>73.099999999999994</v>
      </c>
      <c r="E155" s="19">
        <f>E156</f>
        <v>64</v>
      </c>
      <c r="F155" s="26">
        <f t="shared" si="5"/>
        <v>87.551299589603289</v>
      </c>
    </row>
    <row r="156" spans="1:6" ht="31.5" x14ac:dyDescent="0.25">
      <c r="A156" s="25" t="s">
        <v>125</v>
      </c>
      <c r="B156" s="18" t="s">
        <v>140</v>
      </c>
      <c r="C156" s="18" t="s">
        <v>126</v>
      </c>
      <c r="D156" s="19">
        <v>73.099999999999994</v>
      </c>
      <c r="E156" s="19">
        <v>64</v>
      </c>
      <c r="F156" s="26">
        <f t="shared" si="5"/>
        <v>87.551299589603289</v>
      </c>
    </row>
    <row r="157" spans="1:6" ht="78.75" x14ac:dyDescent="0.25">
      <c r="A157" s="25" t="s">
        <v>141</v>
      </c>
      <c r="B157" s="18" t="s">
        <v>142</v>
      </c>
      <c r="C157" s="18" t="s">
        <v>0</v>
      </c>
      <c r="D157" s="19">
        <f>D158</f>
        <v>3616.6</v>
      </c>
      <c r="E157" s="19">
        <f>E158</f>
        <v>3616.6</v>
      </c>
      <c r="F157" s="26">
        <f t="shared" si="5"/>
        <v>100</v>
      </c>
    </row>
    <row r="158" spans="1:6" ht="31.5" x14ac:dyDescent="0.25">
      <c r="A158" s="25" t="s">
        <v>31</v>
      </c>
      <c r="B158" s="18" t="s">
        <v>142</v>
      </c>
      <c r="C158" s="18" t="s">
        <v>32</v>
      </c>
      <c r="D158" s="19">
        <f>D159</f>
        <v>3616.6</v>
      </c>
      <c r="E158" s="19">
        <f>E159</f>
        <v>3616.6</v>
      </c>
      <c r="F158" s="26">
        <f t="shared" si="5"/>
        <v>100</v>
      </c>
    </row>
    <row r="159" spans="1:6" x14ac:dyDescent="0.25">
      <c r="A159" s="25" t="s">
        <v>33</v>
      </c>
      <c r="B159" s="18" t="s">
        <v>142</v>
      </c>
      <c r="C159" s="18" t="s">
        <v>34</v>
      </c>
      <c r="D159" s="19">
        <v>3616.6</v>
      </c>
      <c r="E159" s="19">
        <v>3616.6</v>
      </c>
      <c r="F159" s="26">
        <f t="shared" si="5"/>
        <v>100</v>
      </c>
    </row>
    <row r="160" spans="1:6" ht="252" x14ac:dyDescent="0.25">
      <c r="A160" s="25" t="s">
        <v>143</v>
      </c>
      <c r="B160" s="18" t="s">
        <v>144</v>
      </c>
      <c r="C160" s="18" t="s">
        <v>0</v>
      </c>
      <c r="D160" s="19">
        <f>D161</f>
        <v>27342</v>
      </c>
      <c r="E160" s="19">
        <f>E161</f>
        <v>26355</v>
      </c>
      <c r="F160" s="26">
        <f t="shared" si="5"/>
        <v>96.39016897081413</v>
      </c>
    </row>
    <row r="161" spans="1:6" ht="31.5" x14ac:dyDescent="0.25">
      <c r="A161" s="25" t="s">
        <v>31</v>
      </c>
      <c r="B161" s="18" t="s">
        <v>144</v>
      </c>
      <c r="C161" s="18" t="s">
        <v>32</v>
      </c>
      <c r="D161" s="19">
        <f>D162</f>
        <v>27342</v>
      </c>
      <c r="E161" s="19">
        <f>E162</f>
        <v>26355</v>
      </c>
      <c r="F161" s="26">
        <f t="shared" si="5"/>
        <v>96.39016897081413</v>
      </c>
    </row>
    <row r="162" spans="1:6" x14ac:dyDescent="0.25">
      <c r="A162" s="25" t="s">
        <v>33</v>
      </c>
      <c r="B162" s="18" t="s">
        <v>144</v>
      </c>
      <c r="C162" s="18" t="s">
        <v>34</v>
      </c>
      <c r="D162" s="19">
        <v>27342</v>
      </c>
      <c r="E162" s="19">
        <v>26355</v>
      </c>
      <c r="F162" s="26">
        <f t="shared" si="5"/>
        <v>96.39016897081413</v>
      </c>
    </row>
    <row r="163" spans="1:6" ht="204.75" x14ac:dyDescent="0.25">
      <c r="A163" s="25" t="s">
        <v>145</v>
      </c>
      <c r="B163" s="18" t="s">
        <v>146</v>
      </c>
      <c r="C163" s="18" t="s">
        <v>0</v>
      </c>
      <c r="D163" s="19">
        <f>D164</f>
        <v>1908876</v>
      </c>
      <c r="E163" s="19">
        <f>E164</f>
        <v>1906436.9</v>
      </c>
      <c r="F163" s="26">
        <f t="shared" si="5"/>
        <v>99.872223235034639</v>
      </c>
    </row>
    <row r="164" spans="1:6" ht="31.5" x14ac:dyDescent="0.25">
      <c r="A164" s="25" t="s">
        <v>31</v>
      </c>
      <c r="B164" s="18" t="s">
        <v>146</v>
      </c>
      <c r="C164" s="18" t="s">
        <v>32</v>
      </c>
      <c r="D164" s="19">
        <f>D165</f>
        <v>1908876</v>
      </c>
      <c r="E164" s="19">
        <f>E165</f>
        <v>1906436.9</v>
      </c>
      <c r="F164" s="26">
        <f t="shared" si="5"/>
        <v>99.872223235034639</v>
      </c>
    </row>
    <row r="165" spans="1:6" x14ac:dyDescent="0.25">
      <c r="A165" s="25" t="s">
        <v>33</v>
      </c>
      <c r="B165" s="18" t="s">
        <v>146</v>
      </c>
      <c r="C165" s="18" t="s">
        <v>34</v>
      </c>
      <c r="D165" s="19">
        <v>1908876</v>
      </c>
      <c r="E165" s="19">
        <v>1906436.9</v>
      </c>
      <c r="F165" s="26">
        <f t="shared" si="5"/>
        <v>99.872223235034639</v>
      </c>
    </row>
    <row r="166" spans="1:6" ht="189" x14ac:dyDescent="0.25">
      <c r="A166" s="25" t="s">
        <v>147</v>
      </c>
      <c r="B166" s="18" t="s">
        <v>148</v>
      </c>
      <c r="C166" s="18" t="s">
        <v>0</v>
      </c>
      <c r="D166" s="19">
        <f>D167</f>
        <v>46742</v>
      </c>
      <c r="E166" s="19">
        <f>E167</f>
        <v>45724.800000000003</v>
      </c>
      <c r="F166" s="26">
        <f t="shared" si="5"/>
        <v>97.823798724915505</v>
      </c>
    </row>
    <row r="167" spans="1:6" ht="31.5" x14ac:dyDescent="0.25">
      <c r="A167" s="25" t="s">
        <v>31</v>
      </c>
      <c r="B167" s="18" t="s">
        <v>148</v>
      </c>
      <c r="C167" s="18" t="s">
        <v>32</v>
      </c>
      <c r="D167" s="19">
        <f>D168</f>
        <v>46742</v>
      </c>
      <c r="E167" s="19">
        <f>E168</f>
        <v>45724.800000000003</v>
      </c>
      <c r="F167" s="26">
        <f t="shared" si="5"/>
        <v>97.823798724915505</v>
      </c>
    </row>
    <row r="168" spans="1:6" ht="31.5" x14ac:dyDescent="0.25">
      <c r="A168" s="25" t="s">
        <v>125</v>
      </c>
      <c r="B168" s="18" t="s">
        <v>148</v>
      </c>
      <c r="C168" s="18" t="s">
        <v>126</v>
      </c>
      <c r="D168" s="19">
        <v>46742</v>
      </c>
      <c r="E168" s="19">
        <v>45724.800000000003</v>
      </c>
      <c r="F168" s="26">
        <f t="shared" si="5"/>
        <v>97.823798724915505</v>
      </c>
    </row>
    <row r="169" spans="1:6" ht="63" x14ac:dyDescent="0.25">
      <c r="A169" s="23" t="s">
        <v>149</v>
      </c>
      <c r="B169" s="16" t="s">
        <v>150</v>
      </c>
      <c r="C169" s="16" t="s">
        <v>0</v>
      </c>
      <c r="D169" s="17">
        <f t="shared" ref="D169:E171" si="6">D170</f>
        <v>9713</v>
      </c>
      <c r="E169" s="17">
        <f t="shared" si="6"/>
        <v>9304.2999999999993</v>
      </c>
      <c r="F169" s="24">
        <f t="shared" si="5"/>
        <v>95.792237207865739</v>
      </c>
    </row>
    <row r="170" spans="1:6" ht="94.5" x14ac:dyDescent="0.25">
      <c r="A170" s="25" t="s">
        <v>151</v>
      </c>
      <c r="B170" s="18" t="s">
        <v>152</v>
      </c>
      <c r="C170" s="18" t="s">
        <v>0</v>
      </c>
      <c r="D170" s="19">
        <f t="shared" si="6"/>
        <v>9713</v>
      </c>
      <c r="E170" s="19">
        <f t="shared" si="6"/>
        <v>9304.2999999999993</v>
      </c>
      <c r="F170" s="26">
        <f t="shared" si="5"/>
        <v>95.792237207865739</v>
      </c>
    </row>
    <row r="171" spans="1:6" ht="31.5" x14ac:dyDescent="0.25">
      <c r="A171" s="25" t="s">
        <v>31</v>
      </c>
      <c r="B171" s="18" t="s">
        <v>152</v>
      </c>
      <c r="C171" s="18" t="s">
        <v>32</v>
      </c>
      <c r="D171" s="19">
        <f t="shared" si="6"/>
        <v>9713</v>
      </c>
      <c r="E171" s="19">
        <f t="shared" si="6"/>
        <v>9304.2999999999993</v>
      </c>
      <c r="F171" s="26">
        <f t="shared" si="5"/>
        <v>95.792237207865739</v>
      </c>
    </row>
    <row r="172" spans="1:6" ht="31.5" x14ac:dyDescent="0.25">
      <c r="A172" s="25" t="s">
        <v>125</v>
      </c>
      <c r="B172" s="18" t="s">
        <v>152</v>
      </c>
      <c r="C172" s="18" t="s">
        <v>126</v>
      </c>
      <c r="D172" s="19">
        <v>9713</v>
      </c>
      <c r="E172" s="19">
        <v>9304.2999999999993</v>
      </c>
      <c r="F172" s="26">
        <f t="shared" si="5"/>
        <v>95.792237207865739</v>
      </c>
    </row>
    <row r="173" spans="1:6" ht="94.5" x14ac:dyDescent="0.25">
      <c r="A173" s="23" t="s">
        <v>153</v>
      </c>
      <c r="B173" s="16" t="s">
        <v>154</v>
      </c>
      <c r="C173" s="16" t="s">
        <v>0</v>
      </c>
      <c r="D173" s="17">
        <f>D174+D179+D184+D188+D191+D196+D199+D202+D205</f>
        <v>182014.7</v>
      </c>
      <c r="E173" s="17">
        <f>E174+E179+E184+E188+E191+E196+E199+E202+E205</f>
        <v>174972.30000000002</v>
      </c>
      <c r="F173" s="24">
        <f t="shared" si="5"/>
        <v>96.130861957852858</v>
      </c>
    </row>
    <row r="174" spans="1:6" ht="78.75" x14ac:dyDescent="0.25">
      <c r="A174" s="25" t="s">
        <v>155</v>
      </c>
      <c r="B174" s="18" t="s">
        <v>156</v>
      </c>
      <c r="C174" s="18" t="s">
        <v>0</v>
      </c>
      <c r="D174" s="19">
        <f>D175+D177</f>
        <v>8648</v>
      </c>
      <c r="E174" s="19">
        <f>E175+E177</f>
        <v>8636</v>
      </c>
      <c r="F174" s="26">
        <f t="shared" si="5"/>
        <v>99.861239592969469</v>
      </c>
    </row>
    <row r="175" spans="1:6" ht="63" x14ac:dyDescent="0.25">
      <c r="A175" s="25" t="s">
        <v>23</v>
      </c>
      <c r="B175" s="18" t="s">
        <v>156</v>
      </c>
      <c r="C175" s="18" t="s">
        <v>24</v>
      </c>
      <c r="D175" s="19">
        <f>D176</f>
        <v>8340</v>
      </c>
      <c r="E175" s="19">
        <f>E176</f>
        <v>8340</v>
      </c>
      <c r="F175" s="26">
        <f t="shared" si="5"/>
        <v>100</v>
      </c>
    </row>
    <row r="176" spans="1:6" ht="31.5" x14ac:dyDescent="0.25">
      <c r="A176" s="25" t="s">
        <v>86</v>
      </c>
      <c r="B176" s="18" t="s">
        <v>156</v>
      </c>
      <c r="C176" s="18" t="s">
        <v>87</v>
      </c>
      <c r="D176" s="19">
        <v>8340</v>
      </c>
      <c r="E176" s="19">
        <v>8340</v>
      </c>
      <c r="F176" s="26">
        <f t="shared" si="5"/>
        <v>100</v>
      </c>
    </row>
    <row r="177" spans="1:6" ht="31.5" x14ac:dyDescent="0.25">
      <c r="A177" s="25" t="s">
        <v>27</v>
      </c>
      <c r="B177" s="18" t="s">
        <v>156</v>
      </c>
      <c r="C177" s="18" t="s">
        <v>28</v>
      </c>
      <c r="D177" s="19">
        <f>D178</f>
        <v>308</v>
      </c>
      <c r="E177" s="19">
        <f>E178</f>
        <v>296</v>
      </c>
      <c r="F177" s="26">
        <f t="shared" si="5"/>
        <v>96.103896103896105</v>
      </c>
    </row>
    <row r="178" spans="1:6" ht="47.25" x14ac:dyDescent="0.25">
      <c r="A178" s="25" t="s">
        <v>29</v>
      </c>
      <c r="B178" s="18" t="s">
        <v>156</v>
      </c>
      <c r="C178" s="18" t="s">
        <v>30</v>
      </c>
      <c r="D178" s="19">
        <v>308</v>
      </c>
      <c r="E178" s="19">
        <v>296</v>
      </c>
      <c r="F178" s="26">
        <f t="shared" si="5"/>
        <v>96.103896103896105</v>
      </c>
    </row>
    <row r="179" spans="1:6" ht="220.5" x14ac:dyDescent="0.25">
      <c r="A179" s="25" t="s">
        <v>157</v>
      </c>
      <c r="B179" s="18" t="s">
        <v>158</v>
      </c>
      <c r="C179" s="18" t="s">
        <v>0</v>
      </c>
      <c r="D179" s="19">
        <f>D180+D182</f>
        <v>37016</v>
      </c>
      <c r="E179" s="19">
        <f>E180+E182</f>
        <v>36109.700000000004</v>
      </c>
      <c r="F179" s="26">
        <f t="shared" si="5"/>
        <v>97.551599308407191</v>
      </c>
    </row>
    <row r="180" spans="1:6" ht="31.5" x14ac:dyDescent="0.25">
      <c r="A180" s="25" t="s">
        <v>27</v>
      </c>
      <c r="B180" s="18" t="s">
        <v>158</v>
      </c>
      <c r="C180" s="18" t="s">
        <v>28</v>
      </c>
      <c r="D180" s="19">
        <f>D181</f>
        <v>35540.6</v>
      </c>
      <c r="E180" s="19">
        <f>E181</f>
        <v>35088.800000000003</v>
      </c>
      <c r="F180" s="26">
        <f t="shared" si="5"/>
        <v>98.728777792158837</v>
      </c>
    </row>
    <row r="181" spans="1:6" ht="47.25" x14ac:dyDescent="0.25">
      <c r="A181" s="25" t="s">
        <v>29</v>
      </c>
      <c r="B181" s="18" t="s">
        <v>158</v>
      </c>
      <c r="C181" s="18" t="s">
        <v>30</v>
      </c>
      <c r="D181" s="19">
        <v>35540.6</v>
      </c>
      <c r="E181" s="19">
        <v>35088.800000000003</v>
      </c>
      <c r="F181" s="26">
        <f t="shared" si="5"/>
        <v>98.728777792158837</v>
      </c>
    </row>
    <row r="182" spans="1:6" ht="31.5" x14ac:dyDescent="0.25">
      <c r="A182" s="25" t="s">
        <v>31</v>
      </c>
      <c r="B182" s="18" t="s">
        <v>158</v>
      </c>
      <c r="C182" s="18" t="s">
        <v>32</v>
      </c>
      <c r="D182" s="19">
        <f>D183</f>
        <v>1475.4</v>
      </c>
      <c r="E182" s="19">
        <f>E183</f>
        <v>1020.9</v>
      </c>
      <c r="F182" s="26">
        <f t="shared" si="5"/>
        <v>69.194794631964214</v>
      </c>
    </row>
    <row r="183" spans="1:6" ht="31.5" x14ac:dyDescent="0.25">
      <c r="A183" s="25" t="s">
        <v>125</v>
      </c>
      <c r="B183" s="18" t="s">
        <v>158</v>
      </c>
      <c r="C183" s="18" t="s">
        <v>126</v>
      </c>
      <c r="D183" s="19">
        <v>1475.4</v>
      </c>
      <c r="E183" s="19">
        <v>1020.9</v>
      </c>
      <c r="F183" s="26">
        <f t="shared" si="5"/>
        <v>69.194794631964214</v>
      </c>
    </row>
    <row r="184" spans="1:6" ht="141.75" x14ac:dyDescent="0.25">
      <c r="A184" s="25" t="s">
        <v>159</v>
      </c>
      <c r="B184" s="18" t="s">
        <v>160</v>
      </c>
      <c r="C184" s="18" t="s">
        <v>0</v>
      </c>
      <c r="D184" s="19">
        <f>D185</f>
        <v>57355</v>
      </c>
      <c r="E184" s="19">
        <f>E185</f>
        <v>57354.600000000006</v>
      </c>
      <c r="F184" s="26">
        <f t="shared" si="5"/>
        <v>99.999302589137841</v>
      </c>
    </row>
    <row r="185" spans="1:6" ht="31.5" x14ac:dyDescent="0.25">
      <c r="A185" s="25" t="s">
        <v>31</v>
      </c>
      <c r="B185" s="18" t="s">
        <v>160</v>
      </c>
      <c r="C185" s="18" t="s">
        <v>32</v>
      </c>
      <c r="D185" s="19">
        <f>D186+D187</f>
        <v>57355</v>
      </c>
      <c r="E185" s="19">
        <f>E186+E187</f>
        <v>57354.600000000006</v>
      </c>
      <c r="F185" s="26">
        <f t="shared" si="5"/>
        <v>99.999302589137841</v>
      </c>
    </row>
    <row r="186" spans="1:6" x14ac:dyDescent="0.25">
      <c r="A186" s="25" t="s">
        <v>33</v>
      </c>
      <c r="B186" s="18" t="s">
        <v>160</v>
      </c>
      <c r="C186" s="18" t="s">
        <v>34</v>
      </c>
      <c r="D186" s="19">
        <v>55454.7</v>
      </c>
      <c r="E186" s="19">
        <v>55454.3</v>
      </c>
      <c r="F186" s="26">
        <f t="shared" si="5"/>
        <v>99.999278690534808</v>
      </c>
    </row>
    <row r="187" spans="1:6" ht="31.5" x14ac:dyDescent="0.25">
      <c r="A187" s="25" t="s">
        <v>125</v>
      </c>
      <c r="B187" s="18" t="s">
        <v>160</v>
      </c>
      <c r="C187" s="18" t="s">
        <v>126</v>
      </c>
      <c r="D187" s="19">
        <v>1900.3</v>
      </c>
      <c r="E187" s="19">
        <v>1900.3</v>
      </c>
      <c r="F187" s="26">
        <f t="shared" si="5"/>
        <v>100</v>
      </c>
    </row>
    <row r="188" spans="1:6" ht="78.75" x14ac:dyDescent="0.25">
      <c r="A188" s="25" t="s">
        <v>161</v>
      </c>
      <c r="B188" s="18" t="s">
        <v>162</v>
      </c>
      <c r="C188" s="18" t="s">
        <v>0</v>
      </c>
      <c r="D188" s="19">
        <f>D189</f>
        <v>120</v>
      </c>
      <c r="E188" s="19">
        <f>E189</f>
        <v>120</v>
      </c>
      <c r="F188" s="26">
        <f t="shared" si="5"/>
        <v>100</v>
      </c>
    </row>
    <row r="189" spans="1:6" ht="31.5" x14ac:dyDescent="0.25">
      <c r="A189" s="25" t="s">
        <v>31</v>
      </c>
      <c r="B189" s="18" t="s">
        <v>162</v>
      </c>
      <c r="C189" s="18" t="s">
        <v>32</v>
      </c>
      <c r="D189" s="19">
        <f>D190</f>
        <v>120</v>
      </c>
      <c r="E189" s="19">
        <f>E190</f>
        <v>120</v>
      </c>
      <c r="F189" s="26">
        <f t="shared" si="5"/>
        <v>100</v>
      </c>
    </row>
    <row r="190" spans="1:6" x14ac:dyDescent="0.25">
      <c r="A190" s="25" t="s">
        <v>33</v>
      </c>
      <c r="B190" s="18" t="s">
        <v>162</v>
      </c>
      <c r="C190" s="18" t="s">
        <v>34</v>
      </c>
      <c r="D190" s="19">
        <v>120</v>
      </c>
      <c r="E190" s="19">
        <v>120</v>
      </c>
      <c r="F190" s="26">
        <f t="shared" si="5"/>
        <v>100</v>
      </c>
    </row>
    <row r="191" spans="1:6" ht="236.25" x14ac:dyDescent="0.25">
      <c r="A191" s="25" t="s">
        <v>163</v>
      </c>
      <c r="B191" s="18" t="s">
        <v>164</v>
      </c>
      <c r="C191" s="18" t="s">
        <v>0</v>
      </c>
      <c r="D191" s="19">
        <f>D192+D194</f>
        <v>18216.100000000002</v>
      </c>
      <c r="E191" s="19">
        <f>E192+E194</f>
        <v>15703.3</v>
      </c>
      <c r="F191" s="26">
        <f t="shared" si="5"/>
        <v>86.205609323620308</v>
      </c>
    </row>
    <row r="192" spans="1:6" ht="31.5" x14ac:dyDescent="0.25">
      <c r="A192" s="25" t="s">
        <v>27</v>
      </c>
      <c r="B192" s="18" t="s">
        <v>164</v>
      </c>
      <c r="C192" s="18" t="s">
        <v>28</v>
      </c>
      <c r="D192" s="19">
        <f>D193</f>
        <v>16629.900000000001</v>
      </c>
      <c r="E192" s="19">
        <f>E193</f>
        <v>14117.3</v>
      </c>
      <c r="F192" s="26">
        <f t="shared" si="5"/>
        <v>84.891069699757651</v>
      </c>
    </row>
    <row r="193" spans="1:6" ht="47.25" x14ac:dyDescent="0.25">
      <c r="A193" s="25" t="s">
        <v>29</v>
      </c>
      <c r="B193" s="18" t="s">
        <v>164</v>
      </c>
      <c r="C193" s="18" t="s">
        <v>30</v>
      </c>
      <c r="D193" s="19">
        <v>16629.900000000001</v>
      </c>
      <c r="E193" s="19">
        <v>14117.3</v>
      </c>
      <c r="F193" s="26">
        <f t="shared" si="5"/>
        <v>84.891069699757651</v>
      </c>
    </row>
    <row r="194" spans="1:6" ht="31.5" x14ac:dyDescent="0.25">
      <c r="A194" s="25" t="s">
        <v>11</v>
      </c>
      <c r="B194" s="18" t="s">
        <v>164</v>
      </c>
      <c r="C194" s="18" t="s">
        <v>12</v>
      </c>
      <c r="D194" s="19">
        <f>D195</f>
        <v>1586.2</v>
      </c>
      <c r="E194" s="19">
        <f>E195</f>
        <v>1586</v>
      </c>
      <c r="F194" s="26">
        <f t="shared" si="5"/>
        <v>99.987391249527164</v>
      </c>
    </row>
    <row r="195" spans="1:6" ht="31.5" x14ac:dyDescent="0.25">
      <c r="A195" s="25" t="s">
        <v>13</v>
      </c>
      <c r="B195" s="18" t="s">
        <v>164</v>
      </c>
      <c r="C195" s="18" t="s">
        <v>14</v>
      </c>
      <c r="D195" s="19">
        <v>1586.2</v>
      </c>
      <c r="E195" s="19">
        <v>1586</v>
      </c>
      <c r="F195" s="26">
        <f t="shared" si="5"/>
        <v>99.987391249527164</v>
      </c>
    </row>
    <row r="196" spans="1:6" ht="63" x14ac:dyDescent="0.25">
      <c r="A196" s="25" t="s">
        <v>165</v>
      </c>
      <c r="B196" s="18" t="s">
        <v>166</v>
      </c>
      <c r="C196" s="18" t="s">
        <v>0</v>
      </c>
      <c r="D196" s="19">
        <f>D197</f>
        <v>4709.3999999999996</v>
      </c>
      <c r="E196" s="19">
        <f>E197</f>
        <v>4709.3999999999996</v>
      </c>
      <c r="F196" s="26">
        <f t="shared" si="5"/>
        <v>100</v>
      </c>
    </row>
    <row r="197" spans="1:6" ht="31.5" x14ac:dyDescent="0.25">
      <c r="A197" s="25" t="s">
        <v>31</v>
      </c>
      <c r="B197" s="18" t="s">
        <v>166</v>
      </c>
      <c r="C197" s="18" t="s">
        <v>32</v>
      </c>
      <c r="D197" s="19">
        <f>D198</f>
        <v>4709.3999999999996</v>
      </c>
      <c r="E197" s="19">
        <f>E198</f>
        <v>4709.3999999999996</v>
      </c>
      <c r="F197" s="26">
        <f t="shared" si="5"/>
        <v>100</v>
      </c>
    </row>
    <row r="198" spans="1:6" x14ac:dyDescent="0.25">
      <c r="A198" s="25" t="s">
        <v>33</v>
      </c>
      <c r="B198" s="18" t="s">
        <v>166</v>
      </c>
      <c r="C198" s="18" t="s">
        <v>34</v>
      </c>
      <c r="D198" s="19">
        <v>4709.3999999999996</v>
      </c>
      <c r="E198" s="19">
        <v>4709.3999999999996</v>
      </c>
      <c r="F198" s="26">
        <f t="shared" ref="F198:F248" si="7">E198/D198*100</f>
        <v>100</v>
      </c>
    </row>
    <row r="199" spans="1:6" ht="63" x14ac:dyDescent="0.25">
      <c r="A199" s="25" t="s">
        <v>167</v>
      </c>
      <c r="B199" s="18" t="s">
        <v>168</v>
      </c>
      <c r="C199" s="18" t="s">
        <v>0</v>
      </c>
      <c r="D199" s="19">
        <f>D200</f>
        <v>50304.2</v>
      </c>
      <c r="E199" s="19">
        <f>E200</f>
        <v>46709.599999999999</v>
      </c>
      <c r="F199" s="26">
        <f t="shared" si="7"/>
        <v>92.854274593373916</v>
      </c>
    </row>
    <row r="200" spans="1:6" ht="31.5" x14ac:dyDescent="0.25">
      <c r="A200" s="25" t="s">
        <v>27</v>
      </c>
      <c r="B200" s="18" t="s">
        <v>168</v>
      </c>
      <c r="C200" s="18" t="s">
        <v>28</v>
      </c>
      <c r="D200" s="19">
        <f>D201</f>
        <v>50304.2</v>
      </c>
      <c r="E200" s="19">
        <f>E201</f>
        <v>46709.599999999999</v>
      </c>
      <c r="F200" s="26">
        <f t="shared" si="7"/>
        <v>92.854274593373916</v>
      </c>
    </row>
    <row r="201" spans="1:6" ht="47.25" x14ac:dyDescent="0.25">
      <c r="A201" s="25" t="s">
        <v>29</v>
      </c>
      <c r="B201" s="18" t="s">
        <v>168</v>
      </c>
      <c r="C201" s="18" t="s">
        <v>30</v>
      </c>
      <c r="D201" s="19">
        <v>50304.2</v>
      </c>
      <c r="E201" s="19">
        <v>46709.599999999999</v>
      </c>
      <c r="F201" s="26">
        <f t="shared" si="7"/>
        <v>92.854274593373916</v>
      </c>
    </row>
    <row r="202" spans="1:6" ht="63" x14ac:dyDescent="0.25">
      <c r="A202" s="25" t="s">
        <v>169</v>
      </c>
      <c r="B202" s="18" t="s">
        <v>170</v>
      </c>
      <c r="C202" s="18" t="s">
        <v>0</v>
      </c>
      <c r="D202" s="19">
        <f>D203</f>
        <v>2100</v>
      </c>
      <c r="E202" s="19">
        <f>E203</f>
        <v>2083.6999999999998</v>
      </c>
      <c r="F202" s="26">
        <f t="shared" si="7"/>
        <v>99.223809523809507</v>
      </c>
    </row>
    <row r="203" spans="1:6" ht="31.5" x14ac:dyDescent="0.25">
      <c r="A203" s="25" t="s">
        <v>31</v>
      </c>
      <c r="B203" s="18" t="s">
        <v>170</v>
      </c>
      <c r="C203" s="18" t="s">
        <v>32</v>
      </c>
      <c r="D203" s="19">
        <f>D204</f>
        <v>2100</v>
      </c>
      <c r="E203" s="19">
        <f>E204</f>
        <v>2083.6999999999998</v>
      </c>
      <c r="F203" s="26">
        <f t="shared" si="7"/>
        <v>99.223809523809507</v>
      </c>
    </row>
    <row r="204" spans="1:6" x14ac:dyDescent="0.25">
      <c r="A204" s="25" t="s">
        <v>33</v>
      </c>
      <c r="B204" s="18" t="s">
        <v>170</v>
      </c>
      <c r="C204" s="18" t="s">
        <v>34</v>
      </c>
      <c r="D204" s="19">
        <v>2100</v>
      </c>
      <c r="E204" s="19">
        <v>2083.6999999999998</v>
      </c>
      <c r="F204" s="26">
        <f t="shared" si="7"/>
        <v>99.223809523809507</v>
      </c>
    </row>
    <row r="205" spans="1:6" ht="63" x14ac:dyDescent="0.25">
      <c r="A205" s="25" t="s">
        <v>171</v>
      </c>
      <c r="B205" s="18" t="s">
        <v>172</v>
      </c>
      <c r="C205" s="18" t="s">
        <v>0</v>
      </c>
      <c r="D205" s="19">
        <f>D206</f>
        <v>3546</v>
      </c>
      <c r="E205" s="19">
        <f>E206</f>
        <v>3546</v>
      </c>
      <c r="F205" s="26">
        <f t="shared" si="7"/>
        <v>100</v>
      </c>
    </row>
    <row r="206" spans="1:6" ht="31.5" x14ac:dyDescent="0.25">
      <c r="A206" s="25" t="s">
        <v>31</v>
      </c>
      <c r="B206" s="18" t="s">
        <v>172</v>
      </c>
      <c r="C206" s="18" t="s">
        <v>32</v>
      </c>
      <c r="D206" s="19">
        <f>D207</f>
        <v>3546</v>
      </c>
      <c r="E206" s="19">
        <f>E207</f>
        <v>3546</v>
      </c>
      <c r="F206" s="26">
        <f t="shared" si="7"/>
        <v>100</v>
      </c>
    </row>
    <row r="207" spans="1:6" x14ac:dyDescent="0.25">
      <c r="A207" s="25" t="s">
        <v>33</v>
      </c>
      <c r="B207" s="18" t="s">
        <v>172</v>
      </c>
      <c r="C207" s="18" t="s">
        <v>34</v>
      </c>
      <c r="D207" s="19">
        <v>3546</v>
      </c>
      <c r="E207" s="19">
        <v>3546</v>
      </c>
      <c r="F207" s="26">
        <f t="shared" si="7"/>
        <v>100</v>
      </c>
    </row>
    <row r="208" spans="1:6" x14ac:dyDescent="0.25">
      <c r="A208" s="23" t="s">
        <v>173</v>
      </c>
      <c r="B208" s="16" t="s">
        <v>174</v>
      </c>
      <c r="C208" s="16" t="s">
        <v>0</v>
      </c>
      <c r="D208" s="17">
        <f>D209+D212+D215+D218</f>
        <v>53484.9</v>
      </c>
      <c r="E208" s="17">
        <f>E209+E212+E215+E218</f>
        <v>53260.700000000004</v>
      </c>
      <c r="F208" s="24">
        <f t="shared" si="7"/>
        <v>99.580816267769038</v>
      </c>
    </row>
    <row r="209" spans="1:6" ht="47.25" x14ac:dyDescent="0.25">
      <c r="A209" s="25" t="s">
        <v>175</v>
      </c>
      <c r="B209" s="18" t="s">
        <v>176</v>
      </c>
      <c r="C209" s="18" t="s">
        <v>0</v>
      </c>
      <c r="D209" s="19">
        <f>D210</f>
        <v>4867</v>
      </c>
      <c r="E209" s="19">
        <f>E210</f>
        <v>4867</v>
      </c>
      <c r="F209" s="26">
        <f t="shared" si="7"/>
        <v>100</v>
      </c>
    </row>
    <row r="210" spans="1:6" ht="31.5" x14ac:dyDescent="0.25">
      <c r="A210" s="25" t="s">
        <v>31</v>
      </c>
      <c r="B210" s="18" t="s">
        <v>176</v>
      </c>
      <c r="C210" s="18" t="s">
        <v>32</v>
      </c>
      <c r="D210" s="19">
        <f>D211</f>
        <v>4867</v>
      </c>
      <c r="E210" s="19">
        <f>E211</f>
        <v>4867</v>
      </c>
      <c r="F210" s="26">
        <f t="shared" si="7"/>
        <v>100</v>
      </c>
    </row>
    <row r="211" spans="1:6" x14ac:dyDescent="0.25">
      <c r="A211" s="25" t="s">
        <v>33</v>
      </c>
      <c r="B211" s="18" t="s">
        <v>176</v>
      </c>
      <c r="C211" s="18" t="s">
        <v>34</v>
      </c>
      <c r="D211" s="19">
        <v>4867</v>
      </c>
      <c r="E211" s="19">
        <v>4867</v>
      </c>
      <c r="F211" s="26">
        <f t="shared" si="7"/>
        <v>100</v>
      </c>
    </row>
    <row r="212" spans="1:6" ht="94.5" x14ac:dyDescent="0.25">
      <c r="A212" s="25" t="s">
        <v>177</v>
      </c>
      <c r="B212" s="18" t="s">
        <v>178</v>
      </c>
      <c r="C212" s="18" t="s">
        <v>0</v>
      </c>
      <c r="D212" s="19">
        <f>D213</f>
        <v>1145.9000000000001</v>
      </c>
      <c r="E212" s="19">
        <f>E213</f>
        <v>979.4</v>
      </c>
      <c r="F212" s="26">
        <f t="shared" si="7"/>
        <v>85.469936294615579</v>
      </c>
    </row>
    <row r="213" spans="1:6" ht="31.5" x14ac:dyDescent="0.25">
      <c r="A213" s="25" t="s">
        <v>31</v>
      </c>
      <c r="B213" s="18" t="s">
        <v>178</v>
      </c>
      <c r="C213" s="18" t="s">
        <v>28</v>
      </c>
      <c r="D213" s="19">
        <f>D214</f>
        <v>1145.9000000000001</v>
      </c>
      <c r="E213" s="19">
        <f>E214</f>
        <v>979.4</v>
      </c>
      <c r="F213" s="26">
        <f t="shared" si="7"/>
        <v>85.469936294615579</v>
      </c>
    </row>
    <row r="214" spans="1:6" x14ac:dyDescent="0.25">
      <c r="A214" s="25" t="s">
        <v>33</v>
      </c>
      <c r="B214" s="18" t="s">
        <v>178</v>
      </c>
      <c r="C214" s="18" t="s">
        <v>30</v>
      </c>
      <c r="D214" s="19">
        <v>1145.9000000000001</v>
      </c>
      <c r="E214" s="19">
        <v>979.4</v>
      </c>
      <c r="F214" s="26">
        <f t="shared" si="7"/>
        <v>85.469936294615579</v>
      </c>
    </row>
    <row r="215" spans="1:6" ht="47.25" x14ac:dyDescent="0.25">
      <c r="A215" s="25" t="s">
        <v>179</v>
      </c>
      <c r="B215" s="18" t="s">
        <v>180</v>
      </c>
      <c r="C215" s="18" t="s">
        <v>0</v>
      </c>
      <c r="D215" s="19">
        <f>D216</f>
        <v>46472</v>
      </c>
      <c r="E215" s="19">
        <f>E216</f>
        <v>46472</v>
      </c>
      <c r="F215" s="26">
        <f t="shared" si="7"/>
        <v>100</v>
      </c>
    </row>
    <row r="216" spans="1:6" ht="31.5" x14ac:dyDescent="0.25">
      <c r="A216" s="25" t="s">
        <v>31</v>
      </c>
      <c r="B216" s="18" t="s">
        <v>180</v>
      </c>
      <c r="C216" s="18" t="s">
        <v>32</v>
      </c>
      <c r="D216" s="19">
        <f>D217</f>
        <v>46472</v>
      </c>
      <c r="E216" s="19">
        <f>E217</f>
        <v>46472</v>
      </c>
      <c r="F216" s="26">
        <f t="shared" si="7"/>
        <v>100</v>
      </c>
    </row>
    <row r="217" spans="1:6" x14ac:dyDescent="0.25">
      <c r="A217" s="25" t="s">
        <v>33</v>
      </c>
      <c r="B217" s="18" t="s">
        <v>180</v>
      </c>
      <c r="C217" s="18" t="s">
        <v>34</v>
      </c>
      <c r="D217" s="19">
        <v>46472</v>
      </c>
      <c r="E217" s="19">
        <v>46472</v>
      </c>
      <c r="F217" s="26">
        <f t="shared" si="7"/>
        <v>100</v>
      </c>
    </row>
    <row r="218" spans="1:6" ht="47.25" x14ac:dyDescent="0.25">
      <c r="A218" s="25" t="s">
        <v>181</v>
      </c>
      <c r="B218" s="18" t="s">
        <v>182</v>
      </c>
      <c r="C218" s="18" t="s">
        <v>0</v>
      </c>
      <c r="D218" s="19">
        <f>D219</f>
        <v>1000</v>
      </c>
      <c r="E218" s="19">
        <f>E219</f>
        <v>942.3</v>
      </c>
      <c r="F218" s="26">
        <f t="shared" si="7"/>
        <v>94.22999999999999</v>
      </c>
    </row>
    <row r="219" spans="1:6" ht="31.5" x14ac:dyDescent="0.25">
      <c r="A219" s="25" t="s">
        <v>27</v>
      </c>
      <c r="B219" s="18" t="s">
        <v>182</v>
      </c>
      <c r="C219" s="18" t="s">
        <v>28</v>
      </c>
      <c r="D219" s="19">
        <f>D220</f>
        <v>1000</v>
      </c>
      <c r="E219" s="19">
        <f>E220</f>
        <v>942.3</v>
      </c>
      <c r="F219" s="26">
        <f t="shared" si="7"/>
        <v>94.22999999999999</v>
      </c>
    </row>
    <row r="220" spans="1:6" ht="47.25" x14ac:dyDescent="0.25">
      <c r="A220" s="25" t="s">
        <v>29</v>
      </c>
      <c r="B220" s="18" t="s">
        <v>182</v>
      </c>
      <c r="C220" s="18" t="s">
        <v>30</v>
      </c>
      <c r="D220" s="19">
        <v>1000</v>
      </c>
      <c r="E220" s="19">
        <v>942.3</v>
      </c>
      <c r="F220" s="26">
        <f t="shared" si="7"/>
        <v>94.22999999999999</v>
      </c>
    </row>
    <row r="221" spans="1:6" ht="47.25" x14ac:dyDescent="0.25">
      <c r="A221" s="23" t="s">
        <v>183</v>
      </c>
      <c r="B221" s="16" t="s">
        <v>184</v>
      </c>
      <c r="C221" s="16" t="s">
        <v>0</v>
      </c>
      <c r="D221" s="17">
        <f>D222+D238</f>
        <v>388729.80000000005</v>
      </c>
      <c r="E221" s="17">
        <f>E222+E238</f>
        <v>388728.80000000005</v>
      </c>
      <c r="F221" s="24">
        <f t="shared" si="7"/>
        <v>99.999742751906339</v>
      </c>
    </row>
    <row r="222" spans="1:6" ht="94.5" x14ac:dyDescent="0.25">
      <c r="A222" s="23" t="s">
        <v>185</v>
      </c>
      <c r="B222" s="16" t="s">
        <v>186</v>
      </c>
      <c r="C222" s="16" t="s">
        <v>0</v>
      </c>
      <c r="D222" s="17">
        <f>D223+D226+D229+D232+D235</f>
        <v>348369.30000000005</v>
      </c>
      <c r="E222" s="17">
        <f>E223+E226+E229+E232+E235</f>
        <v>348369.30000000005</v>
      </c>
      <c r="F222" s="24">
        <f t="shared" si="7"/>
        <v>100</v>
      </c>
    </row>
    <row r="223" spans="1:6" ht="47.25" x14ac:dyDescent="0.25">
      <c r="A223" s="25" t="s">
        <v>187</v>
      </c>
      <c r="B223" s="18" t="s">
        <v>188</v>
      </c>
      <c r="C223" s="18" t="s">
        <v>0</v>
      </c>
      <c r="D223" s="19">
        <f>D224</f>
        <v>128555.1</v>
      </c>
      <c r="E223" s="19">
        <f>E224</f>
        <v>128555.1</v>
      </c>
      <c r="F223" s="26">
        <f t="shared" si="7"/>
        <v>100</v>
      </c>
    </row>
    <row r="224" spans="1:6" ht="31.5" x14ac:dyDescent="0.25">
      <c r="A224" s="25" t="s">
        <v>31</v>
      </c>
      <c r="B224" s="18" t="s">
        <v>188</v>
      </c>
      <c r="C224" s="18" t="s">
        <v>32</v>
      </c>
      <c r="D224" s="19">
        <f>D225</f>
        <v>128555.1</v>
      </c>
      <c r="E224" s="19">
        <f>E225</f>
        <v>128555.1</v>
      </c>
      <c r="F224" s="26">
        <f t="shared" si="7"/>
        <v>100</v>
      </c>
    </row>
    <row r="225" spans="1:6" x14ac:dyDescent="0.25">
      <c r="A225" s="25" t="s">
        <v>33</v>
      </c>
      <c r="B225" s="18" t="s">
        <v>188</v>
      </c>
      <c r="C225" s="18" t="s">
        <v>34</v>
      </c>
      <c r="D225" s="19">
        <v>128555.1</v>
      </c>
      <c r="E225" s="19">
        <v>128555.1</v>
      </c>
      <c r="F225" s="26">
        <f t="shared" si="7"/>
        <v>100</v>
      </c>
    </row>
    <row r="226" spans="1:6" ht="63" x14ac:dyDescent="0.25">
      <c r="A226" s="25" t="s">
        <v>189</v>
      </c>
      <c r="B226" s="18" t="s">
        <v>190</v>
      </c>
      <c r="C226" s="18" t="s">
        <v>0</v>
      </c>
      <c r="D226" s="19">
        <f>D227</f>
        <v>2736.1</v>
      </c>
      <c r="E226" s="19">
        <f>E227</f>
        <v>2736.1</v>
      </c>
      <c r="F226" s="26">
        <f t="shared" si="7"/>
        <v>100</v>
      </c>
    </row>
    <row r="227" spans="1:6" ht="31.5" x14ac:dyDescent="0.25">
      <c r="A227" s="25" t="s">
        <v>31</v>
      </c>
      <c r="B227" s="18" t="s">
        <v>190</v>
      </c>
      <c r="C227" s="18" t="s">
        <v>32</v>
      </c>
      <c r="D227" s="19">
        <f>D228</f>
        <v>2736.1</v>
      </c>
      <c r="E227" s="19">
        <f>E228</f>
        <v>2736.1</v>
      </c>
      <c r="F227" s="26">
        <f t="shared" si="7"/>
        <v>100</v>
      </c>
    </row>
    <row r="228" spans="1:6" x14ac:dyDescent="0.25">
      <c r="A228" s="25" t="s">
        <v>33</v>
      </c>
      <c r="B228" s="18" t="s">
        <v>190</v>
      </c>
      <c r="C228" s="18" t="s">
        <v>34</v>
      </c>
      <c r="D228" s="19">
        <v>2736.1</v>
      </c>
      <c r="E228" s="19">
        <v>2736.1</v>
      </c>
      <c r="F228" s="26">
        <f t="shared" si="7"/>
        <v>100</v>
      </c>
    </row>
    <row r="229" spans="1:6" ht="78.75" x14ac:dyDescent="0.25">
      <c r="A229" s="25" t="s">
        <v>191</v>
      </c>
      <c r="B229" s="18" t="s">
        <v>192</v>
      </c>
      <c r="C229" s="18" t="s">
        <v>0</v>
      </c>
      <c r="D229" s="19">
        <f>D230</f>
        <v>1225.4000000000001</v>
      </c>
      <c r="E229" s="19">
        <f>E230</f>
        <v>1225.4000000000001</v>
      </c>
      <c r="F229" s="26">
        <f t="shared" si="7"/>
        <v>100</v>
      </c>
    </row>
    <row r="230" spans="1:6" ht="31.5" x14ac:dyDescent="0.25">
      <c r="A230" s="25" t="s">
        <v>31</v>
      </c>
      <c r="B230" s="18" t="s">
        <v>192</v>
      </c>
      <c r="C230" s="18" t="s">
        <v>32</v>
      </c>
      <c r="D230" s="19">
        <f>D231</f>
        <v>1225.4000000000001</v>
      </c>
      <c r="E230" s="19">
        <f>E231</f>
        <v>1225.4000000000001</v>
      </c>
      <c r="F230" s="26">
        <f t="shared" si="7"/>
        <v>100</v>
      </c>
    </row>
    <row r="231" spans="1:6" x14ac:dyDescent="0.25">
      <c r="A231" s="25" t="s">
        <v>33</v>
      </c>
      <c r="B231" s="18" t="s">
        <v>192</v>
      </c>
      <c r="C231" s="18" t="s">
        <v>34</v>
      </c>
      <c r="D231" s="19">
        <v>1225.4000000000001</v>
      </c>
      <c r="E231" s="19">
        <v>1225.4000000000001</v>
      </c>
      <c r="F231" s="26">
        <f t="shared" si="7"/>
        <v>100</v>
      </c>
    </row>
    <row r="232" spans="1:6" ht="47.25" x14ac:dyDescent="0.25">
      <c r="A232" s="25" t="s">
        <v>193</v>
      </c>
      <c r="B232" s="18" t="s">
        <v>194</v>
      </c>
      <c r="C232" s="18" t="s">
        <v>0</v>
      </c>
      <c r="D232" s="19">
        <f>D233</f>
        <v>215132.7</v>
      </c>
      <c r="E232" s="19">
        <f>E233</f>
        <v>215132.7</v>
      </c>
      <c r="F232" s="26">
        <f t="shared" si="7"/>
        <v>100</v>
      </c>
    </row>
    <row r="233" spans="1:6" ht="31.5" x14ac:dyDescent="0.25">
      <c r="A233" s="25" t="s">
        <v>31</v>
      </c>
      <c r="B233" s="18" t="s">
        <v>194</v>
      </c>
      <c r="C233" s="18" t="s">
        <v>32</v>
      </c>
      <c r="D233" s="19">
        <f>D234</f>
        <v>215132.7</v>
      </c>
      <c r="E233" s="19">
        <f>E234</f>
        <v>215132.7</v>
      </c>
      <c r="F233" s="26">
        <f t="shared" si="7"/>
        <v>100</v>
      </c>
    </row>
    <row r="234" spans="1:6" x14ac:dyDescent="0.25">
      <c r="A234" s="25" t="s">
        <v>33</v>
      </c>
      <c r="B234" s="18" t="s">
        <v>194</v>
      </c>
      <c r="C234" s="18" t="s">
        <v>34</v>
      </c>
      <c r="D234" s="19">
        <v>215132.7</v>
      </c>
      <c r="E234" s="19">
        <v>215132.7</v>
      </c>
      <c r="F234" s="26">
        <f t="shared" si="7"/>
        <v>100</v>
      </c>
    </row>
    <row r="235" spans="1:6" ht="63" x14ac:dyDescent="0.25">
      <c r="A235" s="25" t="s">
        <v>195</v>
      </c>
      <c r="B235" s="18" t="s">
        <v>196</v>
      </c>
      <c r="C235" s="18" t="s">
        <v>0</v>
      </c>
      <c r="D235" s="19">
        <f>D236</f>
        <v>720</v>
      </c>
      <c r="E235" s="19">
        <f>E236</f>
        <v>720</v>
      </c>
      <c r="F235" s="26">
        <f t="shared" si="7"/>
        <v>100</v>
      </c>
    </row>
    <row r="236" spans="1:6" ht="31.5" x14ac:dyDescent="0.25">
      <c r="A236" s="25" t="s">
        <v>31</v>
      </c>
      <c r="B236" s="18" t="s">
        <v>196</v>
      </c>
      <c r="C236" s="18" t="s">
        <v>32</v>
      </c>
      <c r="D236" s="19">
        <f>D237</f>
        <v>720</v>
      </c>
      <c r="E236" s="19">
        <f>E237</f>
        <v>720</v>
      </c>
      <c r="F236" s="26">
        <f t="shared" si="7"/>
        <v>100</v>
      </c>
    </row>
    <row r="237" spans="1:6" x14ac:dyDescent="0.25">
      <c r="A237" s="25" t="s">
        <v>33</v>
      </c>
      <c r="B237" s="18" t="s">
        <v>196</v>
      </c>
      <c r="C237" s="18" t="s">
        <v>34</v>
      </c>
      <c r="D237" s="19">
        <v>720</v>
      </c>
      <c r="E237" s="19">
        <v>720</v>
      </c>
      <c r="F237" s="26">
        <f t="shared" si="7"/>
        <v>100</v>
      </c>
    </row>
    <row r="238" spans="1:6" ht="63" x14ac:dyDescent="0.25">
      <c r="A238" s="23" t="s">
        <v>197</v>
      </c>
      <c r="B238" s="16" t="s">
        <v>199</v>
      </c>
      <c r="C238" s="16" t="s">
        <v>0</v>
      </c>
      <c r="D238" s="17">
        <f t="shared" ref="D238:E240" si="8">D239</f>
        <v>40360.5</v>
      </c>
      <c r="E238" s="17">
        <f t="shared" si="8"/>
        <v>40359.5</v>
      </c>
      <c r="F238" s="24">
        <f t="shared" si="7"/>
        <v>99.997522330000862</v>
      </c>
    </row>
    <row r="239" spans="1:6" ht="47.25" x14ac:dyDescent="0.25">
      <c r="A239" s="25" t="s">
        <v>198</v>
      </c>
      <c r="B239" s="18" t="s">
        <v>200</v>
      </c>
      <c r="C239" s="18" t="s">
        <v>0</v>
      </c>
      <c r="D239" s="19">
        <f t="shared" si="8"/>
        <v>40360.5</v>
      </c>
      <c r="E239" s="19">
        <f t="shared" si="8"/>
        <v>40359.5</v>
      </c>
      <c r="F239" s="26">
        <f t="shared" si="7"/>
        <v>99.997522330000862</v>
      </c>
    </row>
    <row r="240" spans="1:6" ht="31.5" x14ac:dyDescent="0.25">
      <c r="A240" s="25" t="s">
        <v>31</v>
      </c>
      <c r="B240" s="18" t="s">
        <v>200</v>
      </c>
      <c r="C240" s="18" t="s">
        <v>32</v>
      </c>
      <c r="D240" s="19">
        <f t="shared" si="8"/>
        <v>40360.5</v>
      </c>
      <c r="E240" s="19">
        <f t="shared" si="8"/>
        <v>40359.5</v>
      </c>
      <c r="F240" s="26">
        <f t="shared" si="7"/>
        <v>99.997522330000862</v>
      </c>
    </row>
    <row r="241" spans="1:6" x14ac:dyDescent="0.25">
      <c r="A241" s="25" t="s">
        <v>33</v>
      </c>
      <c r="B241" s="18" t="s">
        <v>200</v>
      </c>
      <c r="C241" s="18" t="s">
        <v>34</v>
      </c>
      <c r="D241" s="19">
        <v>40360.5</v>
      </c>
      <c r="E241" s="19">
        <v>40359.5</v>
      </c>
      <c r="F241" s="26">
        <f t="shared" si="7"/>
        <v>99.997522330000862</v>
      </c>
    </row>
    <row r="242" spans="1:6" x14ac:dyDescent="0.25">
      <c r="A242" s="23" t="s">
        <v>201</v>
      </c>
      <c r="B242" s="16" t="s">
        <v>202</v>
      </c>
      <c r="C242" s="16" t="s">
        <v>0</v>
      </c>
      <c r="D242" s="17">
        <f>D243</f>
        <v>83706.7</v>
      </c>
      <c r="E242" s="17">
        <f>E243</f>
        <v>82734.100000000006</v>
      </c>
      <c r="F242" s="24">
        <f t="shared" si="7"/>
        <v>98.838085840201572</v>
      </c>
    </row>
    <row r="243" spans="1:6" ht="47.25" x14ac:dyDescent="0.25">
      <c r="A243" s="23" t="s">
        <v>94</v>
      </c>
      <c r="B243" s="16" t="s">
        <v>203</v>
      </c>
      <c r="C243" s="16" t="s">
        <v>0</v>
      </c>
      <c r="D243" s="17">
        <f>D244+D247+D250+D253+D256</f>
        <v>83706.7</v>
      </c>
      <c r="E243" s="17">
        <f>E244+E247+E250+E253+E256</f>
        <v>82734.100000000006</v>
      </c>
      <c r="F243" s="24">
        <f t="shared" si="7"/>
        <v>98.838085840201572</v>
      </c>
    </row>
    <row r="244" spans="1:6" ht="31.5" x14ac:dyDescent="0.25">
      <c r="A244" s="25" t="s">
        <v>96</v>
      </c>
      <c r="B244" s="18" t="s">
        <v>204</v>
      </c>
      <c r="C244" s="18" t="s">
        <v>0</v>
      </c>
      <c r="D244" s="19">
        <f>D245</f>
        <v>15617.6</v>
      </c>
      <c r="E244" s="19">
        <f>E245</f>
        <v>15169.9</v>
      </c>
      <c r="F244" s="26">
        <f t="shared" si="7"/>
        <v>97.133362360413884</v>
      </c>
    </row>
    <row r="245" spans="1:6" ht="63" x14ac:dyDescent="0.25">
      <c r="A245" s="25" t="s">
        <v>23</v>
      </c>
      <c r="B245" s="18" t="s">
        <v>204</v>
      </c>
      <c r="C245" s="18" t="s">
        <v>24</v>
      </c>
      <c r="D245" s="19">
        <f>D246</f>
        <v>15617.6</v>
      </c>
      <c r="E245" s="19">
        <f>E246</f>
        <v>15169.9</v>
      </c>
      <c r="F245" s="26">
        <f t="shared" si="7"/>
        <v>97.133362360413884</v>
      </c>
    </row>
    <row r="246" spans="1:6" ht="31.5" x14ac:dyDescent="0.25">
      <c r="A246" s="25" t="s">
        <v>86</v>
      </c>
      <c r="B246" s="18" t="s">
        <v>204</v>
      </c>
      <c r="C246" s="18" t="s">
        <v>87</v>
      </c>
      <c r="D246" s="19">
        <v>15617.6</v>
      </c>
      <c r="E246" s="19">
        <v>15169.9</v>
      </c>
      <c r="F246" s="26">
        <f t="shared" si="7"/>
        <v>97.133362360413884</v>
      </c>
    </row>
    <row r="247" spans="1:6" ht="31.5" x14ac:dyDescent="0.25">
      <c r="A247" s="25" t="s">
        <v>205</v>
      </c>
      <c r="B247" s="18" t="s">
        <v>206</v>
      </c>
      <c r="C247" s="18" t="s">
        <v>0</v>
      </c>
      <c r="D247" s="19">
        <f>D248</f>
        <v>10531.9</v>
      </c>
      <c r="E247" s="19">
        <f>E248</f>
        <v>10299.5</v>
      </c>
      <c r="F247" s="26">
        <f t="shared" si="7"/>
        <v>97.793370616887742</v>
      </c>
    </row>
    <row r="248" spans="1:6" ht="63" x14ac:dyDescent="0.25">
      <c r="A248" s="25" t="s">
        <v>23</v>
      </c>
      <c r="B248" s="18" t="s">
        <v>206</v>
      </c>
      <c r="C248" s="18" t="s">
        <v>24</v>
      </c>
      <c r="D248" s="19">
        <f>D249</f>
        <v>10531.9</v>
      </c>
      <c r="E248" s="19">
        <f>E249</f>
        <v>10299.5</v>
      </c>
      <c r="F248" s="26">
        <f t="shared" si="7"/>
        <v>97.793370616887742</v>
      </c>
    </row>
    <row r="249" spans="1:6" ht="31.5" x14ac:dyDescent="0.25">
      <c r="A249" s="25" t="s">
        <v>86</v>
      </c>
      <c r="B249" s="18" t="s">
        <v>206</v>
      </c>
      <c r="C249" s="18" t="s">
        <v>87</v>
      </c>
      <c r="D249" s="19">
        <v>10531.9</v>
      </c>
      <c r="E249" s="19">
        <v>10299.5</v>
      </c>
      <c r="F249" s="26">
        <f t="shared" ref="F249:F304" si="9">E249/D249*100</f>
        <v>97.793370616887742</v>
      </c>
    </row>
    <row r="250" spans="1:6" ht="47.25" x14ac:dyDescent="0.25">
      <c r="A250" s="25" t="s">
        <v>207</v>
      </c>
      <c r="B250" s="18" t="s">
        <v>208</v>
      </c>
      <c r="C250" s="18" t="s">
        <v>0</v>
      </c>
      <c r="D250" s="19">
        <f>D251</f>
        <v>1966</v>
      </c>
      <c r="E250" s="19">
        <f>E251</f>
        <v>1865.7</v>
      </c>
      <c r="F250" s="26">
        <f t="shared" si="9"/>
        <v>94.89827060020346</v>
      </c>
    </row>
    <row r="251" spans="1:6" ht="31.5" x14ac:dyDescent="0.25">
      <c r="A251" s="25" t="s">
        <v>27</v>
      </c>
      <c r="B251" s="18" t="s">
        <v>208</v>
      </c>
      <c r="C251" s="18" t="s">
        <v>28</v>
      </c>
      <c r="D251" s="19">
        <f>D252</f>
        <v>1966</v>
      </c>
      <c r="E251" s="19">
        <f>E252</f>
        <v>1865.7</v>
      </c>
      <c r="F251" s="26">
        <f t="shared" si="9"/>
        <v>94.89827060020346</v>
      </c>
    </row>
    <row r="252" spans="1:6" ht="47.25" x14ac:dyDescent="0.25">
      <c r="A252" s="25" t="s">
        <v>29</v>
      </c>
      <c r="B252" s="18" t="s">
        <v>208</v>
      </c>
      <c r="C252" s="18" t="s">
        <v>30</v>
      </c>
      <c r="D252" s="19">
        <v>1966</v>
      </c>
      <c r="E252" s="19">
        <v>1865.7</v>
      </c>
      <c r="F252" s="26">
        <f t="shared" si="9"/>
        <v>94.89827060020346</v>
      </c>
    </row>
    <row r="253" spans="1:6" ht="47.25" x14ac:dyDescent="0.25">
      <c r="A253" s="25" t="s">
        <v>209</v>
      </c>
      <c r="B253" s="18" t="s">
        <v>210</v>
      </c>
      <c r="C253" s="18" t="s">
        <v>0</v>
      </c>
      <c r="D253" s="19">
        <f>D254</f>
        <v>1850</v>
      </c>
      <c r="E253" s="19">
        <f>E254</f>
        <v>1785.4</v>
      </c>
      <c r="F253" s="26">
        <f t="shared" si="9"/>
        <v>96.508108108108118</v>
      </c>
    </row>
    <row r="254" spans="1:6" x14ac:dyDescent="0.25">
      <c r="A254" s="25" t="s">
        <v>35</v>
      </c>
      <c r="B254" s="18" t="s">
        <v>210</v>
      </c>
      <c r="C254" s="18" t="s">
        <v>36</v>
      </c>
      <c r="D254" s="19">
        <f>D255</f>
        <v>1850</v>
      </c>
      <c r="E254" s="19">
        <f>E255</f>
        <v>1785.4</v>
      </c>
      <c r="F254" s="26">
        <f t="shared" si="9"/>
        <v>96.508108108108118</v>
      </c>
    </row>
    <row r="255" spans="1:6" x14ac:dyDescent="0.25">
      <c r="A255" s="25" t="s">
        <v>37</v>
      </c>
      <c r="B255" s="18" t="s">
        <v>210</v>
      </c>
      <c r="C255" s="18" t="s">
        <v>38</v>
      </c>
      <c r="D255" s="19">
        <v>1850</v>
      </c>
      <c r="E255" s="19">
        <v>1785.4</v>
      </c>
      <c r="F255" s="26">
        <f t="shared" si="9"/>
        <v>96.508108108108118</v>
      </c>
    </row>
    <row r="256" spans="1:6" ht="31.5" x14ac:dyDescent="0.25">
      <c r="A256" s="25" t="s">
        <v>211</v>
      </c>
      <c r="B256" s="18" t="s">
        <v>212</v>
      </c>
      <c r="C256" s="18" t="s">
        <v>0</v>
      </c>
      <c r="D256" s="19">
        <f>D257+D259+D261+D263</f>
        <v>53741.2</v>
      </c>
      <c r="E256" s="19">
        <f>E257+E259+E261+E263</f>
        <v>53613.600000000006</v>
      </c>
      <c r="F256" s="26">
        <f t="shared" si="9"/>
        <v>99.76256577821114</v>
      </c>
    </row>
    <row r="257" spans="1:6" ht="63" x14ac:dyDescent="0.25">
      <c r="A257" s="25" t="s">
        <v>23</v>
      </c>
      <c r="B257" s="18" t="s">
        <v>212</v>
      </c>
      <c r="C257" s="18" t="s">
        <v>24</v>
      </c>
      <c r="D257" s="19">
        <f>D258</f>
        <v>30557.8</v>
      </c>
      <c r="E257" s="19">
        <f>E258</f>
        <v>30557.200000000001</v>
      </c>
      <c r="F257" s="26">
        <f t="shared" si="9"/>
        <v>99.998036507863787</v>
      </c>
    </row>
    <row r="258" spans="1:6" x14ac:dyDescent="0.25">
      <c r="A258" s="25" t="s">
        <v>25</v>
      </c>
      <c r="B258" s="18" t="s">
        <v>212</v>
      </c>
      <c r="C258" s="18" t="s">
        <v>26</v>
      </c>
      <c r="D258" s="19">
        <v>30557.8</v>
      </c>
      <c r="E258" s="19">
        <v>30557.200000000001</v>
      </c>
      <c r="F258" s="26">
        <f t="shared" si="9"/>
        <v>99.998036507863787</v>
      </c>
    </row>
    <row r="259" spans="1:6" ht="31.5" x14ac:dyDescent="0.25">
      <c r="A259" s="25" t="s">
        <v>27</v>
      </c>
      <c r="B259" s="18" t="s">
        <v>212</v>
      </c>
      <c r="C259" s="18" t="s">
        <v>28</v>
      </c>
      <c r="D259" s="19">
        <f>D260</f>
        <v>4244.6000000000004</v>
      </c>
      <c r="E259" s="19">
        <f>E260</f>
        <v>4117.6000000000004</v>
      </c>
      <c r="F259" s="26">
        <f t="shared" si="9"/>
        <v>97.007963058945478</v>
      </c>
    </row>
    <row r="260" spans="1:6" ht="47.25" x14ac:dyDescent="0.25">
      <c r="A260" s="25" t="s">
        <v>29</v>
      </c>
      <c r="B260" s="18" t="s">
        <v>212</v>
      </c>
      <c r="C260" s="18" t="s">
        <v>30</v>
      </c>
      <c r="D260" s="19">
        <v>4244.6000000000004</v>
      </c>
      <c r="E260" s="19">
        <v>4117.6000000000004</v>
      </c>
      <c r="F260" s="26">
        <f t="shared" si="9"/>
        <v>97.007963058945478</v>
      </c>
    </row>
    <row r="261" spans="1:6" ht="31.5" x14ac:dyDescent="0.25">
      <c r="A261" s="25" t="s">
        <v>31</v>
      </c>
      <c r="B261" s="18" t="s">
        <v>212</v>
      </c>
      <c r="C261" s="18" t="s">
        <v>32</v>
      </c>
      <c r="D261" s="19">
        <f>D262</f>
        <v>18938.3</v>
      </c>
      <c r="E261" s="19">
        <f>E262</f>
        <v>18938.3</v>
      </c>
      <c r="F261" s="26">
        <f t="shared" si="9"/>
        <v>100</v>
      </c>
    </row>
    <row r="262" spans="1:6" x14ac:dyDescent="0.25">
      <c r="A262" s="25" t="s">
        <v>33</v>
      </c>
      <c r="B262" s="18" t="s">
        <v>212</v>
      </c>
      <c r="C262" s="18" t="s">
        <v>34</v>
      </c>
      <c r="D262" s="19">
        <v>18938.3</v>
      </c>
      <c r="E262" s="19">
        <v>18938.3</v>
      </c>
      <c r="F262" s="26">
        <f t="shared" si="9"/>
        <v>100</v>
      </c>
    </row>
    <row r="263" spans="1:6" x14ac:dyDescent="0.25">
      <c r="A263" s="25" t="s">
        <v>35</v>
      </c>
      <c r="B263" s="18" t="s">
        <v>212</v>
      </c>
      <c r="C263" s="18" t="s">
        <v>36</v>
      </c>
      <c r="D263" s="19">
        <f>D264</f>
        <v>0.5</v>
      </c>
      <c r="E263" s="19">
        <f>E264</f>
        <v>0.5</v>
      </c>
      <c r="F263" s="26">
        <f t="shared" si="9"/>
        <v>100</v>
      </c>
    </row>
    <row r="264" spans="1:6" x14ac:dyDescent="0.25">
      <c r="A264" s="25" t="s">
        <v>37</v>
      </c>
      <c r="B264" s="18" t="s">
        <v>212</v>
      </c>
      <c r="C264" s="18" t="s">
        <v>38</v>
      </c>
      <c r="D264" s="19">
        <v>0.5</v>
      </c>
      <c r="E264" s="19">
        <v>0.5</v>
      </c>
      <c r="F264" s="26">
        <f t="shared" si="9"/>
        <v>100</v>
      </c>
    </row>
    <row r="265" spans="1:6" ht="31.5" x14ac:dyDescent="0.25">
      <c r="A265" s="23" t="s">
        <v>213</v>
      </c>
      <c r="B265" s="16" t="s">
        <v>214</v>
      </c>
      <c r="C265" s="16" t="s">
        <v>0</v>
      </c>
      <c r="D265" s="17">
        <f>D266+D280+D288</f>
        <v>199567.19999999998</v>
      </c>
      <c r="E265" s="17">
        <f>E266+E280+E288</f>
        <v>196358.39999999997</v>
      </c>
      <c r="F265" s="24">
        <f t="shared" si="9"/>
        <v>98.392120548867751</v>
      </c>
    </row>
    <row r="266" spans="1:6" x14ac:dyDescent="0.25">
      <c r="A266" s="23" t="s">
        <v>215</v>
      </c>
      <c r="B266" s="16" t="s">
        <v>216</v>
      </c>
      <c r="C266" s="16" t="s">
        <v>0</v>
      </c>
      <c r="D266" s="17">
        <f>D267+D276</f>
        <v>178837</v>
      </c>
      <c r="E266" s="17">
        <f>E267+E276</f>
        <v>175628.19999999998</v>
      </c>
      <c r="F266" s="24">
        <f t="shared" si="9"/>
        <v>98.205740422843135</v>
      </c>
    </row>
    <row r="267" spans="1:6" ht="78.75" x14ac:dyDescent="0.25">
      <c r="A267" s="23" t="s">
        <v>217</v>
      </c>
      <c r="B267" s="16" t="s">
        <v>218</v>
      </c>
      <c r="C267" s="16" t="s">
        <v>0</v>
      </c>
      <c r="D267" s="17">
        <f>D268+D271</f>
        <v>149337</v>
      </c>
      <c r="E267" s="17">
        <f>E268+E271</f>
        <v>149102.9</v>
      </c>
      <c r="F267" s="24">
        <f t="shared" si="9"/>
        <v>99.843240456149502</v>
      </c>
    </row>
    <row r="268" spans="1:6" ht="31.5" x14ac:dyDescent="0.25">
      <c r="A268" s="25" t="s">
        <v>219</v>
      </c>
      <c r="B268" s="18" t="s">
        <v>220</v>
      </c>
      <c r="C268" s="18" t="s">
        <v>0</v>
      </c>
      <c r="D268" s="19">
        <f>D269</f>
        <v>140811</v>
      </c>
      <c r="E268" s="19">
        <f>E269</f>
        <v>140607.4</v>
      </c>
      <c r="F268" s="26">
        <f t="shared" si="9"/>
        <v>99.85540902344276</v>
      </c>
    </row>
    <row r="269" spans="1:6" ht="31.5" x14ac:dyDescent="0.25">
      <c r="A269" s="25" t="s">
        <v>11</v>
      </c>
      <c r="B269" s="18" t="s">
        <v>220</v>
      </c>
      <c r="C269" s="18" t="s">
        <v>12</v>
      </c>
      <c r="D269" s="19">
        <f>D270</f>
        <v>140811</v>
      </c>
      <c r="E269" s="19">
        <f>E270</f>
        <v>140607.4</v>
      </c>
      <c r="F269" s="26">
        <f t="shared" si="9"/>
        <v>99.85540902344276</v>
      </c>
    </row>
    <row r="270" spans="1:6" ht="31.5" x14ac:dyDescent="0.25">
      <c r="A270" s="25" t="s">
        <v>13</v>
      </c>
      <c r="B270" s="18" t="s">
        <v>220</v>
      </c>
      <c r="C270" s="18" t="s">
        <v>14</v>
      </c>
      <c r="D270" s="19">
        <v>140811</v>
      </c>
      <c r="E270" s="19">
        <v>140607.4</v>
      </c>
      <c r="F270" s="26">
        <f t="shared" si="9"/>
        <v>99.85540902344276</v>
      </c>
    </row>
    <row r="271" spans="1:6" ht="31.5" x14ac:dyDescent="0.25">
      <c r="A271" s="25" t="s">
        <v>221</v>
      </c>
      <c r="B271" s="18" t="s">
        <v>222</v>
      </c>
      <c r="C271" s="18" t="s">
        <v>0</v>
      </c>
      <c r="D271" s="19">
        <f>D272+D274</f>
        <v>8526</v>
      </c>
      <c r="E271" s="19">
        <f>E272+E274</f>
        <v>8495.5</v>
      </c>
      <c r="F271" s="26">
        <f t="shared" si="9"/>
        <v>99.642270701384007</v>
      </c>
    </row>
    <row r="272" spans="1:6" ht="63" x14ac:dyDescent="0.25">
      <c r="A272" s="25" t="s">
        <v>23</v>
      </c>
      <c r="B272" s="18" t="s">
        <v>222</v>
      </c>
      <c r="C272" s="18" t="s">
        <v>24</v>
      </c>
      <c r="D272" s="19">
        <f>D273</f>
        <v>7897.3</v>
      </c>
      <c r="E272" s="19">
        <f>E273</f>
        <v>7897.3</v>
      </c>
      <c r="F272" s="26">
        <f t="shared" si="9"/>
        <v>100</v>
      </c>
    </row>
    <row r="273" spans="1:6" ht="31.5" x14ac:dyDescent="0.25">
      <c r="A273" s="25" t="s">
        <v>86</v>
      </c>
      <c r="B273" s="18" t="s">
        <v>222</v>
      </c>
      <c r="C273" s="18" t="s">
        <v>87</v>
      </c>
      <c r="D273" s="19">
        <v>7897.3</v>
      </c>
      <c r="E273" s="19">
        <v>7897.3</v>
      </c>
      <c r="F273" s="26">
        <f t="shared" si="9"/>
        <v>100</v>
      </c>
    </row>
    <row r="274" spans="1:6" ht="31.5" x14ac:dyDescent="0.25">
      <c r="A274" s="25" t="s">
        <v>27</v>
      </c>
      <c r="B274" s="18" t="s">
        <v>222</v>
      </c>
      <c r="C274" s="18" t="s">
        <v>28</v>
      </c>
      <c r="D274" s="19">
        <f>D275</f>
        <v>628.70000000000005</v>
      </c>
      <c r="E274" s="19">
        <f>E275</f>
        <v>598.20000000000005</v>
      </c>
      <c r="F274" s="26">
        <f t="shared" si="9"/>
        <v>95.148719580085896</v>
      </c>
    </row>
    <row r="275" spans="1:6" ht="47.25" x14ac:dyDescent="0.25">
      <c r="A275" s="25" t="s">
        <v>29</v>
      </c>
      <c r="B275" s="18" t="s">
        <v>222</v>
      </c>
      <c r="C275" s="18" t="s">
        <v>30</v>
      </c>
      <c r="D275" s="19">
        <v>628.70000000000005</v>
      </c>
      <c r="E275" s="19">
        <v>598.20000000000005</v>
      </c>
      <c r="F275" s="26">
        <f t="shared" si="9"/>
        <v>95.148719580085896</v>
      </c>
    </row>
    <row r="276" spans="1:6" ht="63" x14ac:dyDescent="0.25">
      <c r="A276" s="23" t="s">
        <v>223</v>
      </c>
      <c r="B276" s="16" t="s">
        <v>224</v>
      </c>
      <c r="C276" s="16" t="s">
        <v>0</v>
      </c>
      <c r="D276" s="17">
        <f t="shared" ref="D276:E278" si="10">D277</f>
        <v>29500</v>
      </c>
      <c r="E276" s="17">
        <f t="shared" si="10"/>
        <v>26525.3</v>
      </c>
      <c r="F276" s="24">
        <f t="shared" si="9"/>
        <v>89.916271186440682</v>
      </c>
    </row>
    <row r="277" spans="1:6" ht="47.25" x14ac:dyDescent="0.25">
      <c r="A277" s="25" t="s">
        <v>225</v>
      </c>
      <c r="B277" s="18" t="s">
        <v>226</v>
      </c>
      <c r="C277" s="18" t="s">
        <v>0</v>
      </c>
      <c r="D277" s="19">
        <f t="shared" si="10"/>
        <v>29500</v>
      </c>
      <c r="E277" s="19">
        <f t="shared" si="10"/>
        <v>26525.3</v>
      </c>
      <c r="F277" s="26">
        <f t="shared" si="9"/>
        <v>89.916271186440682</v>
      </c>
    </row>
    <row r="278" spans="1:6" ht="31.5" x14ac:dyDescent="0.25">
      <c r="A278" s="25" t="s">
        <v>11</v>
      </c>
      <c r="B278" s="18" t="s">
        <v>226</v>
      </c>
      <c r="C278" s="18" t="s">
        <v>12</v>
      </c>
      <c r="D278" s="19">
        <f t="shared" si="10"/>
        <v>29500</v>
      </c>
      <c r="E278" s="19">
        <f t="shared" si="10"/>
        <v>26525.3</v>
      </c>
      <c r="F278" s="26">
        <f t="shared" si="9"/>
        <v>89.916271186440682</v>
      </c>
    </row>
    <row r="279" spans="1:6" ht="31.5" x14ac:dyDescent="0.25">
      <c r="A279" s="25" t="s">
        <v>227</v>
      </c>
      <c r="B279" s="18" t="s">
        <v>226</v>
      </c>
      <c r="C279" s="18" t="s">
        <v>228</v>
      </c>
      <c r="D279" s="19">
        <v>29500</v>
      </c>
      <c r="E279" s="19">
        <v>26525.3</v>
      </c>
      <c r="F279" s="26">
        <f t="shared" si="9"/>
        <v>89.916271186440682</v>
      </c>
    </row>
    <row r="280" spans="1:6" x14ac:dyDescent="0.25">
      <c r="A280" s="23" t="s">
        <v>229</v>
      </c>
      <c r="B280" s="16" t="s">
        <v>230</v>
      </c>
      <c r="C280" s="16" t="s">
        <v>0</v>
      </c>
      <c r="D280" s="17">
        <f>D281</f>
        <v>4571.8999999999996</v>
      </c>
      <c r="E280" s="17">
        <f>E281</f>
        <v>4571.8999999999996</v>
      </c>
      <c r="F280" s="24">
        <f t="shared" si="9"/>
        <v>100</v>
      </c>
    </row>
    <row r="281" spans="1:6" ht="47.25" x14ac:dyDescent="0.25">
      <c r="A281" s="23" t="s">
        <v>231</v>
      </c>
      <c r="B281" s="16" t="s">
        <v>232</v>
      </c>
      <c r="C281" s="16" t="s">
        <v>0</v>
      </c>
      <c r="D281" s="17">
        <f>D282+D285</f>
        <v>4571.8999999999996</v>
      </c>
      <c r="E281" s="17">
        <f>E282+E285</f>
        <v>4571.8999999999996</v>
      </c>
      <c r="F281" s="24">
        <f t="shared" si="9"/>
        <v>100</v>
      </c>
    </row>
    <row r="282" spans="1:6" ht="47.25" x14ac:dyDescent="0.25">
      <c r="A282" s="25" t="s">
        <v>233</v>
      </c>
      <c r="B282" s="18" t="s">
        <v>234</v>
      </c>
      <c r="C282" s="18" t="s">
        <v>0</v>
      </c>
      <c r="D282" s="19">
        <f>D283</f>
        <v>1742.7</v>
      </c>
      <c r="E282" s="19">
        <f>E283</f>
        <v>1742.7</v>
      </c>
      <c r="F282" s="26">
        <f t="shared" si="9"/>
        <v>100</v>
      </c>
    </row>
    <row r="283" spans="1:6" ht="31.5" x14ac:dyDescent="0.25">
      <c r="A283" s="25" t="s">
        <v>31</v>
      </c>
      <c r="B283" s="18" t="s">
        <v>234</v>
      </c>
      <c r="C283" s="18" t="s">
        <v>32</v>
      </c>
      <c r="D283" s="19">
        <f>D284</f>
        <v>1742.7</v>
      </c>
      <c r="E283" s="19">
        <f>E284</f>
        <v>1742.7</v>
      </c>
      <c r="F283" s="26">
        <f t="shared" si="9"/>
        <v>100</v>
      </c>
    </row>
    <row r="284" spans="1:6" x14ac:dyDescent="0.25">
      <c r="A284" s="25" t="s">
        <v>33</v>
      </c>
      <c r="B284" s="18" t="s">
        <v>234</v>
      </c>
      <c r="C284" s="18" t="s">
        <v>34</v>
      </c>
      <c r="D284" s="19">
        <v>1742.7</v>
      </c>
      <c r="E284" s="19">
        <v>1742.7</v>
      </c>
      <c r="F284" s="26">
        <f t="shared" si="9"/>
        <v>100</v>
      </c>
    </row>
    <row r="285" spans="1:6" ht="126" x14ac:dyDescent="0.25">
      <c r="A285" s="25" t="s">
        <v>235</v>
      </c>
      <c r="B285" s="18" t="s">
        <v>236</v>
      </c>
      <c r="C285" s="18" t="s">
        <v>0</v>
      </c>
      <c r="D285" s="19">
        <f>D286</f>
        <v>2829.2</v>
      </c>
      <c r="E285" s="19">
        <f>E286</f>
        <v>2829.2</v>
      </c>
      <c r="F285" s="26">
        <f t="shared" si="9"/>
        <v>100</v>
      </c>
    </row>
    <row r="286" spans="1:6" ht="31.5" x14ac:dyDescent="0.25">
      <c r="A286" s="25" t="s">
        <v>31</v>
      </c>
      <c r="B286" s="18" t="s">
        <v>236</v>
      </c>
      <c r="C286" s="18" t="s">
        <v>32</v>
      </c>
      <c r="D286" s="19">
        <f>D287</f>
        <v>2829.2</v>
      </c>
      <c r="E286" s="19">
        <f>E287</f>
        <v>2829.2</v>
      </c>
      <c r="F286" s="26">
        <f t="shared" si="9"/>
        <v>100</v>
      </c>
    </row>
    <row r="287" spans="1:6" x14ac:dyDescent="0.25">
      <c r="A287" s="25" t="s">
        <v>33</v>
      </c>
      <c r="B287" s="18" t="s">
        <v>236</v>
      </c>
      <c r="C287" s="18" t="s">
        <v>34</v>
      </c>
      <c r="D287" s="19">
        <v>2829.2</v>
      </c>
      <c r="E287" s="19">
        <v>2829.2</v>
      </c>
      <c r="F287" s="26">
        <f t="shared" si="9"/>
        <v>100</v>
      </c>
    </row>
    <row r="288" spans="1:6" ht="31.5" x14ac:dyDescent="0.25">
      <c r="A288" s="23" t="s">
        <v>237</v>
      </c>
      <c r="B288" s="16" t="s">
        <v>238</v>
      </c>
      <c r="C288" s="16" t="s">
        <v>0</v>
      </c>
      <c r="D288" s="17">
        <f>D289</f>
        <v>16158.3</v>
      </c>
      <c r="E288" s="17">
        <f>E289</f>
        <v>16158.3</v>
      </c>
      <c r="F288" s="24">
        <f t="shared" si="9"/>
        <v>100</v>
      </c>
    </row>
    <row r="289" spans="1:6" ht="63" x14ac:dyDescent="0.25">
      <c r="A289" s="23" t="s">
        <v>239</v>
      </c>
      <c r="B289" s="16" t="s">
        <v>240</v>
      </c>
      <c r="C289" s="16" t="s">
        <v>0</v>
      </c>
      <c r="D289" s="17">
        <f>D290</f>
        <v>16158.3</v>
      </c>
      <c r="E289" s="17">
        <f>E290</f>
        <v>16158.3</v>
      </c>
      <c r="F289" s="24">
        <f t="shared" si="9"/>
        <v>100</v>
      </c>
    </row>
    <row r="290" spans="1:6" ht="31.5" x14ac:dyDescent="0.25">
      <c r="A290" s="25" t="s">
        <v>241</v>
      </c>
      <c r="B290" s="18" t="s">
        <v>242</v>
      </c>
      <c r="C290" s="18" t="s">
        <v>0</v>
      </c>
      <c r="D290" s="19">
        <f>D291+D293+D295</f>
        <v>16158.3</v>
      </c>
      <c r="E290" s="19">
        <f>E291+E293+E295</f>
        <v>16158.3</v>
      </c>
      <c r="F290" s="26">
        <f t="shared" si="9"/>
        <v>100</v>
      </c>
    </row>
    <row r="291" spans="1:6" ht="31.5" x14ac:dyDescent="0.25">
      <c r="A291" s="25" t="s">
        <v>27</v>
      </c>
      <c r="B291" s="18" t="s">
        <v>242</v>
      </c>
      <c r="C291" s="18" t="s">
        <v>28</v>
      </c>
      <c r="D291" s="19">
        <f>D292</f>
        <v>13890.4</v>
      </c>
      <c r="E291" s="19">
        <f>E292</f>
        <v>13890.4</v>
      </c>
      <c r="F291" s="26">
        <f t="shared" si="9"/>
        <v>100</v>
      </c>
    </row>
    <row r="292" spans="1:6" ht="47.25" x14ac:dyDescent="0.25">
      <c r="A292" s="25" t="s">
        <v>29</v>
      </c>
      <c r="B292" s="18" t="s">
        <v>242</v>
      </c>
      <c r="C292" s="18" t="s">
        <v>30</v>
      </c>
      <c r="D292" s="19">
        <v>13890.4</v>
      </c>
      <c r="E292" s="19">
        <v>13890.4</v>
      </c>
      <c r="F292" s="26">
        <f t="shared" si="9"/>
        <v>100</v>
      </c>
    </row>
    <row r="293" spans="1:6" ht="31.5" x14ac:dyDescent="0.25">
      <c r="A293" s="25" t="s">
        <v>11</v>
      </c>
      <c r="B293" s="18" t="s">
        <v>242</v>
      </c>
      <c r="C293" s="18" t="s">
        <v>12</v>
      </c>
      <c r="D293" s="19">
        <f>D294</f>
        <v>95.4</v>
      </c>
      <c r="E293" s="19">
        <f>E294</f>
        <v>95.4</v>
      </c>
      <c r="F293" s="26">
        <f t="shared" si="9"/>
        <v>100</v>
      </c>
    </row>
    <row r="294" spans="1:6" ht="31.5" x14ac:dyDescent="0.25">
      <c r="A294" s="25" t="s">
        <v>13</v>
      </c>
      <c r="B294" s="18" t="s">
        <v>242</v>
      </c>
      <c r="C294" s="18" t="s">
        <v>14</v>
      </c>
      <c r="D294" s="19">
        <v>95.4</v>
      </c>
      <c r="E294" s="19">
        <v>95.4</v>
      </c>
      <c r="F294" s="26">
        <f t="shared" si="9"/>
        <v>100</v>
      </c>
    </row>
    <row r="295" spans="1:6" ht="31.5" x14ac:dyDescent="0.25">
      <c r="A295" s="25" t="s">
        <v>31</v>
      </c>
      <c r="B295" s="18" t="s">
        <v>242</v>
      </c>
      <c r="C295" s="18" t="s">
        <v>32</v>
      </c>
      <c r="D295" s="19">
        <f>D296</f>
        <v>2172.5</v>
      </c>
      <c r="E295" s="19">
        <f>E296</f>
        <v>2172.5</v>
      </c>
      <c r="F295" s="26">
        <f t="shared" si="9"/>
        <v>100</v>
      </c>
    </row>
    <row r="296" spans="1:6" x14ac:dyDescent="0.25">
      <c r="A296" s="25" t="s">
        <v>33</v>
      </c>
      <c r="B296" s="18" t="s">
        <v>242</v>
      </c>
      <c r="C296" s="18" t="s">
        <v>34</v>
      </c>
      <c r="D296" s="19">
        <v>2172.5</v>
      </c>
      <c r="E296" s="19">
        <v>2172.5</v>
      </c>
      <c r="F296" s="26">
        <f t="shared" si="9"/>
        <v>100</v>
      </c>
    </row>
    <row r="297" spans="1:6" x14ac:dyDescent="0.25">
      <c r="A297" s="23" t="s">
        <v>243</v>
      </c>
      <c r="B297" s="16" t="s">
        <v>244</v>
      </c>
      <c r="C297" s="16" t="s">
        <v>0</v>
      </c>
      <c r="D297" s="17">
        <f>D298+D316</f>
        <v>285606.59999999998</v>
      </c>
      <c r="E297" s="17">
        <f>E298+E316</f>
        <v>285420.5</v>
      </c>
      <c r="F297" s="24">
        <f t="shared" si="9"/>
        <v>99.934840441362354</v>
      </c>
    </row>
    <row r="298" spans="1:6" ht="31.5" x14ac:dyDescent="0.25">
      <c r="A298" s="23" t="s">
        <v>245</v>
      </c>
      <c r="B298" s="16" t="s">
        <v>246</v>
      </c>
      <c r="C298" s="16" t="s">
        <v>0</v>
      </c>
      <c r="D298" s="17">
        <f>D299</f>
        <v>154258.9</v>
      </c>
      <c r="E298" s="17">
        <f>E299</f>
        <v>154072.79999999999</v>
      </c>
      <c r="F298" s="24">
        <f t="shared" si="9"/>
        <v>99.879358662612006</v>
      </c>
    </row>
    <row r="299" spans="1:6" ht="63" x14ac:dyDescent="0.25">
      <c r="A299" s="23" t="s">
        <v>247</v>
      </c>
      <c r="B299" s="16" t="s">
        <v>248</v>
      </c>
      <c r="C299" s="16" t="s">
        <v>0</v>
      </c>
      <c r="D299" s="17">
        <f>D300+D306</f>
        <v>154258.9</v>
      </c>
      <c r="E299" s="17">
        <f>E300+E306</f>
        <v>154072.79999999999</v>
      </c>
      <c r="F299" s="24">
        <f t="shared" si="9"/>
        <v>99.879358662612006</v>
      </c>
    </row>
    <row r="300" spans="1:6" ht="31.5" x14ac:dyDescent="0.25">
      <c r="A300" s="25" t="s">
        <v>249</v>
      </c>
      <c r="B300" s="18" t="s">
        <v>250</v>
      </c>
      <c r="C300" s="18" t="s">
        <v>0</v>
      </c>
      <c r="D300" s="19">
        <f>D301+D303</f>
        <v>8305</v>
      </c>
      <c r="E300" s="19">
        <f>E301+E303</f>
        <v>8205</v>
      </c>
      <c r="F300" s="26">
        <f t="shared" si="9"/>
        <v>98.795906080674285</v>
      </c>
    </row>
    <row r="301" spans="1:6" ht="31.5" x14ac:dyDescent="0.25">
      <c r="A301" s="25" t="s">
        <v>27</v>
      </c>
      <c r="B301" s="18" t="s">
        <v>250</v>
      </c>
      <c r="C301" s="18" t="s">
        <v>28</v>
      </c>
      <c r="D301" s="19">
        <f>D302</f>
        <v>149.5</v>
      </c>
      <c r="E301" s="19">
        <f>E302</f>
        <v>149.5</v>
      </c>
      <c r="F301" s="26">
        <f t="shared" si="9"/>
        <v>100</v>
      </c>
    </row>
    <row r="302" spans="1:6" ht="47.25" x14ac:dyDescent="0.25">
      <c r="A302" s="25" t="s">
        <v>29</v>
      </c>
      <c r="B302" s="18" t="s">
        <v>250</v>
      </c>
      <c r="C302" s="18" t="s">
        <v>30</v>
      </c>
      <c r="D302" s="19">
        <v>149.5</v>
      </c>
      <c r="E302" s="19">
        <v>149.5</v>
      </c>
      <c r="F302" s="26">
        <f t="shared" si="9"/>
        <v>100</v>
      </c>
    </row>
    <row r="303" spans="1:6" ht="31.5" x14ac:dyDescent="0.25">
      <c r="A303" s="25" t="s">
        <v>31</v>
      </c>
      <c r="B303" s="18" t="s">
        <v>250</v>
      </c>
      <c r="C303" s="18" t="s">
        <v>32</v>
      </c>
      <c r="D303" s="19">
        <f>D304+D305</f>
        <v>8155.5</v>
      </c>
      <c r="E303" s="19">
        <f>E304+E305</f>
        <v>8055.5</v>
      </c>
      <c r="F303" s="26">
        <f t="shared" si="9"/>
        <v>98.773833609220773</v>
      </c>
    </row>
    <row r="304" spans="1:6" x14ac:dyDescent="0.25">
      <c r="A304" s="25" t="s">
        <v>33</v>
      </c>
      <c r="B304" s="18" t="s">
        <v>250</v>
      </c>
      <c r="C304" s="18" t="s">
        <v>34</v>
      </c>
      <c r="D304" s="19">
        <v>7125.5</v>
      </c>
      <c r="E304" s="19">
        <v>7125.5</v>
      </c>
      <c r="F304" s="26">
        <f t="shared" si="9"/>
        <v>100</v>
      </c>
    </row>
    <row r="305" spans="1:6" x14ac:dyDescent="0.25">
      <c r="A305" s="25" t="s">
        <v>105</v>
      </c>
      <c r="B305" s="18" t="s">
        <v>250</v>
      </c>
      <c r="C305" s="18" t="s">
        <v>106</v>
      </c>
      <c r="D305" s="19">
        <v>1030</v>
      </c>
      <c r="E305" s="19">
        <v>930</v>
      </c>
      <c r="F305" s="26">
        <f t="shared" ref="F305:F357" si="11">E305/D305*100</f>
        <v>90.291262135922338</v>
      </c>
    </row>
    <row r="306" spans="1:6" ht="47.25" x14ac:dyDescent="0.25">
      <c r="A306" s="25" t="s">
        <v>251</v>
      </c>
      <c r="B306" s="18" t="s">
        <v>252</v>
      </c>
      <c r="C306" s="18" t="s">
        <v>0</v>
      </c>
      <c r="D306" s="19">
        <f>D307+D309+D311+D314</f>
        <v>145953.9</v>
      </c>
      <c r="E306" s="19">
        <f>E307+E309+E311+E314</f>
        <v>145867.79999999999</v>
      </c>
      <c r="F306" s="26">
        <f t="shared" si="11"/>
        <v>99.941008770577554</v>
      </c>
    </row>
    <row r="307" spans="1:6" ht="63" x14ac:dyDescent="0.25">
      <c r="A307" s="25" t="s">
        <v>23</v>
      </c>
      <c r="B307" s="18" t="s">
        <v>252</v>
      </c>
      <c r="C307" s="18" t="s">
        <v>24</v>
      </c>
      <c r="D307" s="19">
        <f>D308</f>
        <v>15053.9</v>
      </c>
      <c r="E307" s="19">
        <f>E308</f>
        <v>15053.9</v>
      </c>
      <c r="F307" s="26">
        <f t="shared" si="11"/>
        <v>100</v>
      </c>
    </row>
    <row r="308" spans="1:6" x14ac:dyDescent="0.25">
      <c r="A308" s="25" t="s">
        <v>25</v>
      </c>
      <c r="B308" s="18" t="s">
        <v>252</v>
      </c>
      <c r="C308" s="18" t="s">
        <v>26</v>
      </c>
      <c r="D308" s="19">
        <v>15053.9</v>
      </c>
      <c r="E308" s="19">
        <v>15053.9</v>
      </c>
      <c r="F308" s="26">
        <f t="shared" si="11"/>
        <v>100</v>
      </c>
    </row>
    <row r="309" spans="1:6" ht="31.5" x14ac:dyDescent="0.25">
      <c r="A309" s="25" t="s">
        <v>27</v>
      </c>
      <c r="B309" s="18" t="s">
        <v>252</v>
      </c>
      <c r="C309" s="18" t="s">
        <v>28</v>
      </c>
      <c r="D309" s="19">
        <f>D310</f>
        <v>6232.5</v>
      </c>
      <c r="E309" s="19">
        <f>E310</f>
        <v>6232.5</v>
      </c>
      <c r="F309" s="26">
        <f t="shared" si="11"/>
        <v>100</v>
      </c>
    </row>
    <row r="310" spans="1:6" ht="47.25" x14ac:dyDescent="0.25">
      <c r="A310" s="25" t="s">
        <v>29</v>
      </c>
      <c r="B310" s="18" t="s">
        <v>252</v>
      </c>
      <c r="C310" s="18" t="s">
        <v>30</v>
      </c>
      <c r="D310" s="19">
        <v>6232.5</v>
      </c>
      <c r="E310" s="19">
        <v>6232.5</v>
      </c>
      <c r="F310" s="26">
        <f t="shared" si="11"/>
        <v>100</v>
      </c>
    </row>
    <row r="311" spans="1:6" ht="31.5" x14ac:dyDescent="0.25">
      <c r="A311" s="25" t="s">
        <v>31</v>
      </c>
      <c r="B311" s="18" t="s">
        <v>252</v>
      </c>
      <c r="C311" s="18" t="s">
        <v>32</v>
      </c>
      <c r="D311" s="19">
        <f>D312+D313</f>
        <v>124361.7</v>
      </c>
      <c r="E311" s="19">
        <f>E312+E313</f>
        <v>124275.59999999999</v>
      </c>
      <c r="F311" s="26">
        <f t="shared" si="11"/>
        <v>99.930766465881376</v>
      </c>
    </row>
    <row r="312" spans="1:6" x14ac:dyDescent="0.25">
      <c r="A312" s="25" t="s">
        <v>33</v>
      </c>
      <c r="B312" s="18" t="s">
        <v>252</v>
      </c>
      <c r="C312" s="18" t="s">
        <v>34</v>
      </c>
      <c r="D312" s="19">
        <v>96647.5</v>
      </c>
      <c r="E312" s="19">
        <v>96561.4</v>
      </c>
      <c r="F312" s="26">
        <f t="shared" si="11"/>
        <v>99.910913370754542</v>
      </c>
    </row>
    <row r="313" spans="1:6" x14ac:dyDescent="0.25">
      <c r="A313" s="25" t="s">
        <v>105</v>
      </c>
      <c r="B313" s="18" t="s">
        <v>252</v>
      </c>
      <c r="C313" s="18" t="s">
        <v>106</v>
      </c>
      <c r="D313" s="19">
        <v>27714.2</v>
      </c>
      <c r="E313" s="19">
        <v>27714.2</v>
      </c>
      <c r="F313" s="26">
        <f t="shared" si="11"/>
        <v>100</v>
      </c>
    </row>
    <row r="314" spans="1:6" x14ac:dyDescent="0.25">
      <c r="A314" s="25" t="s">
        <v>35</v>
      </c>
      <c r="B314" s="18" t="s">
        <v>252</v>
      </c>
      <c r="C314" s="18" t="s">
        <v>36</v>
      </c>
      <c r="D314" s="19">
        <f>D315</f>
        <v>305.8</v>
      </c>
      <c r="E314" s="19">
        <f>E315</f>
        <v>305.8</v>
      </c>
      <c r="F314" s="26">
        <f t="shared" si="11"/>
        <v>100</v>
      </c>
    </row>
    <row r="315" spans="1:6" x14ac:dyDescent="0.25">
      <c r="A315" s="25" t="s">
        <v>37</v>
      </c>
      <c r="B315" s="18" t="s">
        <v>252</v>
      </c>
      <c r="C315" s="18" t="s">
        <v>38</v>
      </c>
      <c r="D315" s="19">
        <v>305.8</v>
      </c>
      <c r="E315" s="19">
        <v>305.8</v>
      </c>
      <c r="F315" s="26">
        <f t="shared" si="11"/>
        <v>100</v>
      </c>
    </row>
    <row r="316" spans="1:6" x14ac:dyDescent="0.25">
      <c r="A316" s="23" t="s">
        <v>253</v>
      </c>
      <c r="B316" s="16" t="s">
        <v>254</v>
      </c>
      <c r="C316" s="16" t="s">
        <v>0</v>
      </c>
      <c r="D316" s="17">
        <f t="shared" ref="D316:E319" si="12">D317</f>
        <v>131347.70000000001</v>
      </c>
      <c r="E316" s="17">
        <f t="shared" si="12"/>
        <v>131347.70000000001</v>
      </c>
      <c r="F316" s="24">
        <f t="shared" si="11"/>
        <v>100</v>
      </c>
    </row>
    <row r="317" spans="1:6" ht="31.5" x14ac:dyDescent="0.25">
      <c r="A317" s="23" t="s">
        <v>255</v>
      </c>
      <c r="B317" s="16" t="s">
        <v>256</v>
      </c>
      <c r="C317" s="16" t="s">
        <v>0</v>
      </c>
      <c r="D317" s="17">
        <f t="shared" si="12"/>
        <v>131347.70000000001</v>
      </c>
      <c r="E317" s="17">
        <f t="shared" si="12"/>
        <v>131347.70000000001</v>
      </c>
      <c r="F317" s="24">
        <f t="shared" si="11"/>
        <v>100</v>
      </c>
    </row>
    <row r="318" spans="1:6" ht="47.25" x14ac:dyDescent="0.25">
      <c r="A318" s="25" t="s">
        <v>257</v>
      </c>
      <c r="B318" s="18" t="s">
        <v>258</v>
      </c>
      <c r="C318" s="18" t="s">
        <v>0</v>
      </c>
      <c r="D318" s="19">
        <f t="shared" si="12"/>
        <v>131347.70000000001</v>
      </c>
      <c r="E318" s="19">
        <f t="shared" si="12"/>
        <v>131347.70000000001</v>
      </c>
      <c r="F318" s="26">
        <f t="shared" si="11"/>
        <v>100</v>
      </c>
    </row>
    <row r="319" spans="1:6" ht="31.5" x14ac:dyDescent="0.25">
      <c r="A319" s="25" t="s">
        <v>31</v>
      </c>
      <c r="B319" s="18" t="s">
        <v>258</v>
      </c>
      <c r="C319" s="18" t="s">
        <v>32</v>
      </c>
      <c r="D319" s="19">
        <f t="shared" si="12"/>
        <v>131347.70000000001</v>
      </c>
      <c r="E319" s="19">
        <f t="shared" si="12"/>
        <v>131347.70000000001</v>
      </c>
      <c r="F319" s="26">
        <f t="shared" si="11"/>
        <v>100</v>
      </c>
    </row>
    <row r="320" spans="1:6" x14ac:dyDescent="0.25">
      <c r="A320" s="25" t="s">
        <v>33</v>
      </c>
      <c r="B320" s="18" t="s">
        <v>258</v>
      </c>
      <c r="C320" s="18" t="s">
        <v>34</v>
      </c>
      <c r="D320" s="19">
        <v>131347.70000000001</v>
      </c>
      <c r="E320" s="19">
        <v>131347.70000000001</v>
      </c>
      <c r="F320" s="26">
        <f t="shared" si="11"/>
        <v>100</v>
      </c>
    </row>
    <row r="321" spans="1:6" ht="31.5" x14ac:dyDescent="0.25">
      <c r="A321" s="23" t="s">
        <v>259</v>
      </c>
      <c r="B321" s="16" t="s">
        <v>260</v>
      </c>
      <c r="C321" s="16" t="s">
        <v>0</v>
      </c>
      <c r="D321" s="17">
        <f>D322+D327</f>
        <v>37171.800000000003</v>
      </c>
      <c r="E321" s="17">
        <f>E322+E327</f>
        <v>34139</v>
      </c>
      <c r="F321" s="24">
        <f t="shared" si="11"/>
        <v>91.841126875749893</v>
      </c>
    </row>
    <row r="322" spans="1:6" ht="36" customHeight="1" x14ac:dyDescent="0.25">
      <c r="A322" s="23" t="s">
        <v>261</v>
      </c>
      <c r="B322" s="16" t="s">
        <v>262</v>
      </c>
      <c r="C322" s="16" t="s">
        <v>0</v>
      </c>
      <c r="D322" s="17">
        <f t="shared" ref="D322:E325" si="13">D323</f>
        <v>29069.8</v>
      </c>
      <c r="E322" s="17">
        <f t="shared" si="13"/>
        <v>29069.8</v>
      </c>
      <c r="F322" s="24">
        <f t="shared" si="11"/>
        <v>100</v>
      </c>
    </row>
    <row r="323" spans="1:6" ht="78.75" x14ac:dyDescent="0.25">
      <c r="A323" s="23" t="s">
        <v>263</v>
      </c>
      <c r="B323" s="16" t="s">
        <v>264</v>
      </c>
      <c r="C323" s="16" t="s">
        <v>0</v>
      </c>
      <c r="D323" s="17">
        <f t="shared" si="13"/>
        <v>29069.8</v>
      </c>
      <c r="E323" s="17">
        <f t="shared" si="13"/>
        <v>29069.8</v>
      </c>
      <c r="F323" s="24">
        <f t="shared" si="11"/>
        <v>100</v>
      </c>
    </row>
    <row r="324" spans="1:6" ht="31.5" x14ac:dyDescent="0.25">
      <c r="A324" s="25" t="s">
        <v>265</v>
      </c>
      <c r="B324" s="18" t="s">
        <v>266</v>
      </c>
      <c r="C324" s="18" t="s">
        <v>0</v>
      </c>
      <c r="D324" s="19">
        <f t="shared" si="13"/>
        <v>29069.8</v>
      </c>
      <c r="E324" s="19">
        <f t="shared" si="13"/>
        <v>29069.8</v>
      </c>
      <c r="F324" s="26">
        <f t="shared" si="11"/>
        <v>100</v>
      </c>
    </row>
    <row r="325" spans="1:6" ht="31.5" x14ac:dyDescent="0.25">
      <c r="A325" s="25" t="s">
        <v>27</v>
      </c>
      <c r="B325" s="18" t="s">
        <v>266</v>
      </c>
      <c r="C325" s="18" t="s">
        <v>28</v>
      </c>
      <c r="D325" s="19">
        <f t="shared" si="13"/>
        <v>29069.8</v>
      </c>
      <c r="E325" s="19">
        <f t="shared" si="13"/>
        <v>29069.8</v>
      </c>
      <c r="F325" s="26">
        <f t="shared" si="11"/>
        <v>100</v>
      </c>
    </row>
    <row r="326" spans="1:6" ht="47.25" x14ac:dyDescent="0.25">
      <c r="A326" s="25" t="s">
        <v>29</v>
      </c>
      <c r="B326" s="18" t="s">
        <v>266</v>
      </c>
      <c r="C326" s="18" t="s">
        <v>30</v>
      </c>
      <c r="D326" s="19">
        <v>29069.8</v>
      </c>
      <c r="E326" s="19">
        <v>29069.8</v>
      </c>
      <c r="F326" s="26">
        <f t="shared" si="11"/>
        <v>100</v>
      </c>
    </row>
    <row r="327" spans="1:6" ht="36" customHeight="1" x14ac:dyDescent="0.25">
      <c r="A327" s="23" t="s">
        <v>267</v>
      </c>
      <c r="B327" s="16" t="s">
        <v>268</v>
      </c>
      <c r="C327" s="16" t="s">
        <v>0</v>
      </c>
      <c r="D327" s="17">
        <f>D328</f>
        <v>8102</v>
      </c>
      <c r="E327" s="17">
        <f>E328</f>
        <v>5069.2</v>
      </c>
      <c r="F327" s="24">
        <f t="shared" si="11"/>
        <v>62.567267341397184</v>
      </c>
    </row>
    <row r="328" spans="1:6" ht="83.25" customHeight="1" x14ac:dyDescent="0.25">
      <c r="A328" s="23" t="s">
        <v>269</v>
      </c>
      <c r="B328" s="16" t="s">
        <v>270</v>
      </c>
      <c r="C328" s="16" t="s">
        <v>0</v>
      </c>
      <c r="D328" s="17">
        <f>D329</f>
        <v>8102</v>
      </c>
      <c r="E328" s="17">
        <f>E329</f>
        <v>5069.2</v>
      </c>
      <c r="F328" s="24">
        <f t="shared" si="11"/>
        <v>62.567267341397184</v>
      </c>
    </row>
    <row r="329" spans="1:6" ht="63" x14ac:dyDescent="0.25">
      <c r="A329" s="25" t="s">
        <v>271</v>
      </c>
      <c r="B329" s="18" t="s">
        <v>272</v>
      </c>
      <c r="C329" s="18" t="s">
        <v>0</v>
      </c>
      <c r="D329" s="19">
        <f>D330+D332</f>
        <v>8102</v>
      </c>
      <c r="E329" s="19">
        <f>E330+E332</f>
        <v>5069.2</v>
      </c>
      <c r="F329" s="26">
        <f t="shared" si="11"/>
        <v>62.567267341397184</v>
      </c>
    </row>
    <row r="330" spans="1:6" ht="63" x14ac:dyDescent="0.25">
      <c r="A330" s="25" t="s">
        <v>23</v>
      </c>
      <c r="B330" s="18" t="s">
        <v>272</v>
      </c>
      <c r="C330" s="18" t="s">
        <v>24</v>
      </c>
      <c r="D330" s="19">
        <f>D331</f>
        <v>923</v>
      </c>
      <c r="E330" s="19">
        <f>E331</f>
        <v>923</v>
      </c>
      <c r="F330" s="26">
        <f t="shared" si="11"/>
        <v>100</v>
      </c>
    </row>
    <row r="331" spans="1:6" ht="31.5" x14ac:dyDescent="0.25">
      <c r="A331" s="25" t="s">
        <v>86</v>
      </c>
      <c r="B331" s="18" t="s">
        <v>272</v>
      </c>
      <c r="C331" s="18" t="s">
        <v>87</v>
      </c>
      <c r="D331" s="19">
        <v>923</v>
      </c>
      <c r="E331" s="19">
        <v>923</v>
      </c>
      <c r="F331" s="26">
        <f t="shared" si="11"/>
        <v>100</v>
      </c>
    </row>
    <row r="332" spans="1:6" ht="31.5" x14ac:dyDescent="0.25">
      <c r="A332" s="25" t="s">
        <v>27</v>
      </c>
      <c r="B332" s="18" t="s">
        <v>272</v>
      </c>
      <c r="C332" s="18" t="s">
        <v>28</v>
      </c>
      <c r="D332" s="19">
        <f>D333</f>
        <v>7179</v>
      </c>
      <c r="E332" s="19">
        <f>E333</f>
        <v>4146.2</v>
      </c>
      <c r="F332" s="26">
        <f t="shared" si="11"/>
        <v>57.754561916701483</v>
      </c>
    </row>
    <row r="333" spans="1:6" ht="47.25" x14ac:dyDescent="0.25">
      <c r="A333" s="25" t="s">
        <v>29</v>
      </c>
      <c r="B333" s="18" t="s">
        <v>272</v>
      </c>
      <c r="C333" s="18" t="s">
        <v>30</v>
      </c>
      <c r="D333" s="19">
        <v>7179</v>
      </c>
      <c r="E333" s="19">
        <v>4146.2</v>
      </c>
      <c r="F333" s="26">
        <f t="shared" si="11"/>
        <v>57.754561916701483</v>
      </c>
    </row>
    <row r="334" spans="1:6" ht="31.5" x14ac:dyDescent="0.25">
      <c r="A334" s="23" t="s">
        <v>273</v>
      </c>
      <c r="B334" s="16" t="s">
        <v>274</v>
      </c>
      <c r="C334" s="16" t="s">
        <v>0</v>
      </c>
      <c r="D334" s="17">
        <f>D335+D344+D349</f>
        <v>548282.19999999995</v>
      </c>
      <c r="E334" s="17">
        <f>E335+E344+E349</f>
        <v>540305.1</v>
      </c>
      <c r="F334" s="24">
        <f t="shared" si="11"/>
        <v>98.545074051282356</v>
      </c>
    </row>
    <row r="335" spans="1:6" x14ac:dyDescent="0.25">
      <c r="A335" s="23" t="s">
        <v>275</v>
      </c>
      <c r="B335" s="16" t="s">
        <v>276</v>
      </c>
      <c r="C335" s="16" t="s">
        <v>0</v>
      </c>
      <c r="D335" s="17">
        <f>D336+D340</f>
        <v>1084.2</v>
      </c>
      <c r="E335" s="17">
        <f>E336+E340</f>
        <v>1072.2</v>
      </c>
      <c r="F335" s="24">
        <f t="shared" si="11"/>
        <v>98.893193137797454</v>
      </c>
    </row>
    <row r="336" spans="1:6" ht="63" x14ac:dyDescent="0.25">
      <c r="A336" s="23" t="s">
        <v>277</v>
      </c>
      <c r="B336" s="16" t="s">
        <v>278</v>
      </c>
      <c r="C336" s="16" t="s">
        <v>0</v>
      </c>
      <c r="D336" s="17">
        <f t="shared" ref="D336:E338" si="14">D337</f>
        <v>500</v>
      </c>
      <c r="E336" s="17">
        <f t="shared" si="14"/>
        <v>500</v>
      </c>
      <c r="F336" s="24">
        <f t="shared" si="11"/>
        <v>100</v>
      </c>
    </row>
    <row r="337" spans="1:6" ht="31.5" x14ac:dyDescent="0.25">
      <c r="A337" s="25" t="s">
        <v>279</v>
      </c>
      <c r="B337" s="18" t="s">
        <v>280</v>
      </c>
      <c r="C337" s="18" t="s">
        <v>0</v>
      </c>
      <c r="D337" s="19">
        <f t="shared" si="14"/>
        <v>500</v>
      </c>
      <c r="E337" s="19">
        <f t="shared" si="14"/>
        <v>500</v>
      </c>
      <c r="F337" s="26">
        <f t="shared" si="11"/>
        <v>100</v>
      </c>
    </row>
    <row r="338" spans="1:6" ht="31.5" x14ac:dyDescent="0.25">
      <c r="A338" s="25" t="s">
        <v>27</v>
      </c>
      <c r="B338" s="18" t="s">
        <v>280</v>
      </c>
      <c r="C338" s="18" t="s">
        <v>28</v>
      </c>
      <c r="D338" s="19">
        <f t="shared" si="14"/>
        <v>500</v>
      </c>
      <c r="E338" s="19">
        <f t="shared" si="14"/>
        <v>500</v>
      </c>
      <c r="F338" s="26">
        <f t="shared" si="11"/>
        <v>100</v>
      </c>
    </row>
    <row r="339" spans="1:6" ht="47.25" x14ac:dyDescent="0.25">
      <c r="A339" s="25" t="s">
        <v>29</v>
      </c>
      <c r="B339" s="18" t="s">
        <v>280</v>
      </c>
      <c r="C339" s="18" t="s">
        <v>30</v>
      </c>
      <c r="D339" s="19">
        <v>500</v>
      </c>
      <c r="E339" s="19">
        <v>500</v>
      </c>
      <c r="F339" s="26">
        <f t="shared" si="11"/>
        <v>100</v>
      </c>
    </row>
    <row r="340" spans="1:6" ht="31.5" x14ac:dyDescent="0.25">
      <c r="A340" s="23" t="s">
        <v>281</v>
      </c>
      <c r="B340" s="16" t="s">
        <v>282</v>
      </c>
      <c r="C340" s="16" t="s">
        <v>0</v>
      </c>
      <c r="D340" s="17">
        <f t="shared" ref="D340:E342" si="15">D341</f>
        <v>584.20000000000005</v>
      </c>
      <c r="E340" s="17">
        <f t="shared" si="15"/>
        <v>572.20000000000005</v>
      </c>
      <c r="F340" s="24">
        <f t="shared" si="11"/>
        <v>97.945908935296131</v>
      </c>
    </row>
    <row r="341" spans="1:6" ht="31.5" x14ac:dyDescent="0.25">
      <c r="A341" s="25" t="s">
        <v>279</v>
      </c>
      <c r="B341" s="18" t="s">
        <v>283</v>
      </c>
      <c r="C341" s="18" t="s">
        <v>0</v>
      </c>
      <c r="D341" s="19">
        <f t="shared" si="15"/>
        <v>584.20000000000005</v>
      </c>
      <c r="E341" s="19">
        <f t="shared" si="15"/>
        <v>572.20000000000005</v>
      </c>
      <c r="F341" s="26">
        <f t="shared" si="11"/>
        <v>97.945908935296131</v>
      </c>
    </row>
    <row r="342" spans="1:6" ht="31.5" x14ac:dyDescent="0.25">
      <c r="A342" s="25" t="s">
        <v>27</v>
      </c>
      <c r="B342" s="18" t="s">
        <v>283</v>
      </c>
      <c r="C342" s="18" t="s">
        <v>28</v>
      </c>
      <c r="D342" s="19">
        <f t="shared" si="15"/>
        <v>584.20000000000005</v>
      </c>
      <c r="E342" s="19">
        <f t="shared" si="15"/>
        <v>572.20000000000005</v>
      </c>
      <c r="F342" s="26">
        <f t="shared" si="11"/>
        <v>97.945908935296131</v>
      </c>
    </row>
    <row r="343" spans="1:6" ht="47.25" x14ac:dyDescent="0.25">
      <c r="A343" s="25" t="s">
        <v>29</v>
      </c>
      <c r="B343" s="18" t="s">
        <v>283</v>
      </c>
      <c r="C343" s="18" t="s">
        <v>30</v>
      </c>
      <c r="D343" s="19">
        <v>584.20000000000005</v>
      </c>
      <c r="E343" s="19">
        <v>572.20000000000005</v>
      </c>
      <c r="F343" s="26">
        <f t="shared" si="11"/>
        <v>97.945908935296131</v>
      </c>
    </row>
    <row r="344" spans="1:6" ht="31.5" x14ac:dyDescent="0.25">
      <c r="A344" s="23" t="s">
        <v>284</v>
      </c>
      <c r="B344" s="16" t="s">
        <v>285</v>
      </c>
      <c r="C344" s="16" t="s">
        <v>0</v>
      </c>
      <c r="D344" s="17">
        <f t="shared" ref="D344:E347" si="16">D345</f>
        <v>527</v>
      </c>
      <c r="E344" s="17">
        <f t="shared" si="16"/>
        <v>527</v>
      </c>
      <c r="F344" s="24">
        <f t="shared" si="11"/>
        <v>100</v>
      </c>
    </row>
    <row r="345" spans="1:6" ht="47.25" x14ac:dyDescent="0.25">
      <c r="A345" s="23" t="s">
        <v>286</v>
      </c>
      <c r="B345" s="16" t="s">
        <v>287</v>
      </c>
      <c r="C345" s="16" t="s">
        <v>0</v>
      </c>
      <c r="D345" s="17">
        <f t="shared" si="16"/>
        <v>527</v>
      </c>
      <c r="E345" s="17">
        <f t="shared" si="16"/>
        <v>527</v>
      </c>
      <c r="F345" s="24">
        <f t="shared" si="11"/>
        <v>100</v>
      </c>
    </row>
    <row r="346" spans="1:6" ht="31.5" x14ac:dyDescent="0.25">
      <c r="A346" s="25" t="s">
        <v>279</v>
      </c>
      <c r="B346" s="18" t="s">
        <v>288</v>
      </c>
      <c r="C346" s="18" t="s">
        <v>0</v>
      </c>
      <c r="D346" s="19">
        <f t="shared" si="16"/>
        <v>527</v>
      </c>
      <c r="E346" s="19">
        <f t="shared" si="16"/>
        <v>527</v>
      </c>
      <c r="F346" s="26">
        <f t="shared" si="11"/>
        <v>100</v>
      </c>
    </row>
    <row r="347" spans="1:6" ht="31.5" x14ac:dyDescent="0.25">
      <c r="A347" s="25" t="s">
        <v>27</v>
      </c>
      <c r="B347" s="18" t="s">
        <v>288</v>
      </c>
      <c r="C347" s="18" t="s">
        <v>28</v>
      </c>
      <c r="D347" s="19">
        <f t="shared" si="16"/>
        <v>527</v>
      </c>
      <c r="E347" s="19">
        <f t="shared" si="16"/>
        <v>527</v>
      </c>
      <c r="F347" s="26">
        <f t="shared" si="11"/>
        <v>100</v>
      </c>
    </row>
    <row r="348" spans="1:6" ht="47.25" x14ac:dyDescent="0.25">
      <c r="A348" s="25" t="s">
        <v>29</v>
      </c>
      <c r="B348" s="18" t="s">
        <v>288</v>
      </c>
      <c r="C348" s="18" t="s">
        <v>30</v>
      </c>
      <c r="D348" s="19">
        <v>527</v>
      </c>
      <c r="E348" s="19">
        <v>527</v>
      </c>
      <c r="F348" s="26">
        <f t="shared" si="11"/>
        <v>100</v>
      </c>
    </row>
    <row r="349" spans="1:6" ht="47.25" x14ac:dyDescent="0.25">
      <c r="A349" s="23" t="s">
        <v>289</v>
      </c>
      <c r="B349" s="16" t="s">
        <v>290</v>
      </c>
      <c r="C349" s="16" t="s">
        <v>0</v>
      </c>
      <c r="D349" s="17">
        <f>D350+D354+D358</f>
        <v>546671</v>
      </c>
      <c r="E349" s="17">
        <f>E350+E354+E358</f>
        <v>538705.9</v>
      </c>
      <c r="F349" s="24">
        <f t="shared" si="11"/>
        <v>98.542981061735489</v>
      </c>
    </row>
    <row r="350" spans="1:6" ht="47.25" x14ac:dyDescent="0.25">
      <c r="A350" s="23" t="s">
        <v>291</v>
      </c>
      <c r="B350" s="16" t="s">
        <v>292</v>
      </c>
      <c r="C350" s="16" t="s">
        <v>0</v>
      </c>
      <c r="D350" s="17">
        <f t="shared" ref="D350:E352" si="17">D351</f>
        <v>14815.5</v>
      </c>
      <c r="E350" s="17">
        <f t="shared" si="17"/>
        <v>14815.4</v>
      </c>
      <c r="F350" s="24">
        <f t="shared" si="11"/>
        <v>99.999325031217296</v>
      </c>
    </row>
    <row r="351" spans="1:6" ht="63" x14ac:dyDescent="0.25">
      <c r="A351" s="25" t="s">
        <v>293</v>
      </c>
      <c r="B351" s="18" t="s">
        <v>294</v>
      </c>
      <c r="C351" s="18" t="s">
        <v>0</v>
      </c>
      <c r="D351" s="19">
        <f t="shared" si="17"/>
        <v>14815.5</v>
      </c>
      <c r="E351" s="19">
        <f t="shared" si="17"/>
        <v>14815.4</v>
      </c>
      <c r="F351" s="26">
        <f t="shared" si="11"/>
        <v>99.999325031217296</v>
      </c>
    </row>
    <row r="352" spans="1:6" ht="31.5" x14ac:dyDescent="0.25">
      <c r="A352" s="25" t="s">
        <v>27</v>
      </c>
      <c r="B352" s="18" t="s">
        <v>294</v>
      </c>
      <c r="C352" s="18" t="s">
        <v>28</v>
      </c>
      <c r="D352" s="19">
        <f t="shared" si="17"/>
        <v>14815.5</v>
      </c>
      <c r="E352" s="19">
        <f t="shared" si="17"/>
        <v>14815.4</v>
      </c>
      <c r="F352" s="26">
        <f t="shared" si="11"/>
        <v>99.999325031217296</v>
      </c>
    </row>
    <row r="353" spans="1:6" ht="47.25" x14ac:dyDescent="0.25">
      <c r="A353" s="25" t="s">
        <v>29</v>
      </c>
      <c r="B353" s="18" t="s">
        <v>294</v>
      </c>
      <c r="C353" s="18" t="s">
        <v>30</v>
      </c>
      <c r="D353" s="19">
        <v>14815.5</v>
      </c>
      <c r="E353" s="19">
        <v>14815.4</v>
      </c>
      <c r="F353" s="26">
        <f t="shared" si="11"/>
        <v>99.999325031217296</v>
      </c>
    </row>
    <row r="354" spans="1:6" ht="47.25" x14ac:dyDescent="0.25">
      <c r="A354" s="23" t="s">
        <v>295</v>
      </c>
      <c r="B354" s="16" t="s">
        <v>296</v>
      </c>
      <c r="C354" s="16" t="s">
        <v>0</v>
      </c>
      <c r="D354" s="17">
        <f t="shared" ref="D354:E356" si="18">D355</f>
        <v>855.5</v>
      </c>
      <c r="E354" s="17">
        <f t="shared" si="18"/>
        <v>855.5</v>
      </c>
      <c r="F354" s="24">
        <f t="shared" si="11"/>
        <v>100</v>
      </c>
    </row>
    <row r="355" spans="1:6" ht="47.25" x14ac:dyDescent="0.25">
      <c r="A355" s="25" t="s">
        <v>297</v>
      </c>
      <c r="B355" s="18" t="s">
        <v>298</v>
      </c>
      <c r="C355" s="18" t="s">
        <v>0</v>
      </c>
      <c r="D355" s="19">
        <f t="shared" si="18"/>
        <v>855.5</v>
      </c>
      <c r="E355" s="19">
        <f t="shared" si="18"/>
        <v>855.5</v>
      </c>
      <c r="F355" s="26">
        <f t="shared" si="11"/>
        <v>100</v>
      </c>
    </row>
    <row r="356" spans="1:6" ht="31.5" x14ac:dyDescent="0.25">
      <c r="A356" s="25" t="s">
        <v>31</v>
      </c>
      <c r="B356" s="18" t="s">
        <v>298</v>
      </c>
      <c r="C356" s="18" t="s">
        <v>32</v>
      </c>
      <c r="D356" s="19">
        <f t="shared" si="18"/>
        <v>855.5</v>
      </c>
      <c r="E356" s="19">
        <f t="shared" si="18"/>
        <v>855.5</v>
      </c>
      <c r="F356" s="26">
        <f t="shared" si="11"/>
        <v>100</v>
      </c>
    </row>
    <row r="357" spans="1:6" x14ac:dyDescent="0.25">
      <c r="A357" s="25" t="s">
        <v>33</v>
      </c>
      <c r="B357" s="18" t="s">
        <v>298</v>
      </c>
      <c r="C357" s="18" t="s">
        <v>34</v>
      </c>
      <c r="D357" s="19">
        <v>855.5</v>
      </c>
      <c r="E357" s="19">
        <v>855.5</v>
      </c>
      <c r="F357" s="26">
        <f t="shared" si="11"/>
        <v>100</v>
      </c>
    </row>
    <row r="358" spans="1:6" ht="31.5" x14ac:dyDescent="0.25">
      <c r="A358" s="23" t="s">
        <v>299</v>
      </c>
      <c r="B358" s="16" t="s">
        <v>300</v>
      </c>
      <c r="C358" s="16" t="s">
        <v>0</v>
      </c>
      <c r="D358" s="17">
        <f>D359+D362</f>
        <v>531000</v>
      </c>
      <c r="E358" s="17">
        <f>E359+E362</f>
        <v>523035</v>
      </c>
      <c r="F358" s="24">
        <f t="shared" ref="F358:F417" si="19">E358/D358*100</f>
        <v>98.5</v>
      </c>
    </row>
    <row r="359" spans="1:6" ht="63" x14ac:dyDescent="0.25">
      <c r="A359" s="25" t="s">
        <v>301</v>
      </c>
      <c r="B359" s="18" t="s">
        <v>302</v>
      </c>
      <c r="C359" s="18" t="s">
        <v>0</v>
      </c>
      <c r="D359" s="19">
        <f>D360</f>
        <v>472894.6</v>
      </c>
      <c r="E359" s="19">
        <f>E360</f>
        <v>465801.2</v>
      </c>
      <c r="F359" s="26">
        <f t="shared" si="19"/>
        <v>98.500004017808635</v>
      </c>
    </row>
    <row r="360" spans="1:6" ht="31.5" x14ac:dyDescent="0.25">
      <c r="A360" s="25" t="s">
        <v>31</v>
      </c>
      <c r="B360" s="18" t="s">
        <v>302</v>
      </c>
      <c r="C360" s="18" t="s">
        <v>32</v>
      </c>
      <c r="D360" s="19">
        <f>D361</f>
        <v>472894.6</v>
      </c>
      <c r="E360" s="19">
        <f>E361</f>
        <v>465801.2</v>
      </c>
      <c r="F360" s="26">
        <f t="shared" si="19"/>
        <v>98.500004017808635</v>
      </c>
    </row>
    <row r="361" spans="1:6" x14ac:dyDescent="0.25">
      <c r="A361" s="25" t="s">
        <v>33</v>
      </c>
      <c r="B361" s="18" t="s">
        <v>302</v>
      </c>
      <c r="C361" s="18" t="s">
        <v>34</v>
      </c>
      <c r="D361" s="19">
        <v>472894.6</v>
      </c>
      <c r="E361" s="19">
        <v>465801.2</v>
      </c>
      <c r="F361" s="26">
        <f t="shared" si="19"/>
        <v>98.500004017808635</v>
      </c>
    </row>
    <row r="362" spans="1:6" ht="31.5" x14ac:dyDescent="0.25">
      <c r="A362" s="25" t="s">
        <v>303</v>
      </c>
      <c r="B362" s="18" t="s">
        <v>304</v>
      </c>
      <c r="C362" s="18" t="s">
        <v>0</v>
      </c>
      <c r="D362" s="19">
        <f>D363</f>
        <v>58105.4</v>
      </c>
      <c r="E362" s="19">
        <f>E363</f>
        <v>57233.8</v>
      </c>
      <c r="F362" s="26">
        <f t="shared" si="19"/>
        <v>98.499967300801643</v>
      </c>
    </row>
    <row r="363" spans="1:6" ht="31.5" x14ac:dyDescent="0.25">
      <c r="A363" s="25" t="s">
        <v>31</v>
      </c>
      <c r="B363" s="18" t="s">
        <v>304</v>
      </c>
      <c r="C363" s="18" t="s">
        <v>32</v>
      </c>
      <c r="D363" s="19">
        <f>D364</f>
        <v>58105.4</v>
      </c>
      <c r="E363" s="19">
        <f>E364</f>
        <v>57233.8</v>
      </c>
      <c r="F363" s="26">
        <f t="shared" si="19"/>
        <v>98.499967300801643</v>
      </c>
    </row>
    <row r="364" spans="1:6" x14ac:dyDescent="0.25">
      <c r="A364" s="25" t="s">
        <v>33</v>
      </c>
      <c r="B364" s="18" t="s">
        <v>304</v>
      </c>
      <c r="C364" s="18" t="s">
        <v>34</v>
      </c>
      <c r="D364" s="19">
        <v>58105.4</v>
      </c>
      <c r="E364" s="19">
        <v>57233.8</v>
      </c>
      <c r="F364" s="26">
        <f t="shared" si="19"/>
        <v>98.499967300801643</v>
      </c>
    </row>
    <row r="365" spans="1:6" ht="47.25" x14ac:dyDescent="0.25">
      <c r="A365" s="23" t="s">
        <v>305</v>
      </c>
      <c r="B365" s="16" t="s">
        <v>306</v>
      </c>
      <c r="C365" s="16" t="s">
        <v>0</v>
      </c>
      <c r="D365" s="17">
        <f>D366+D394+D410+D415+D420</f>
        <v>117629</v>
      </c>
      <c r="E365" s="17">
        <f>E366+E394+E410+E415+E420</f>
        <v>114031.8</v>
      </c>
      <c r="F365" s="24">
        <f t="shared" si="19"/>
        <v>96.941910583274534</v>
      </c>
    </row>
    <row r="366" spans="1:6" ht="31.5" x14ac:dyDescent="0.25">
      <c r="A366" s="23" t="s">
        <v>307</v>
      </c>
      <c r="B366" s="16" t="s">
        <v>308</v>
      </c>
      <c r="C366" s="16" t="s">
        <v>0</v>
      </c>
      <c r="D366" s="17">
        <f>D367+D371+D375</f>
        <v>75142.2</v>
      </c>
      <c r="E366" s="17">
        <f>E367+E371+E375</f>
        <v>73234.7</v>
      </c>
      <c r="F366" s="24">
        <f t="shared" si="19"/>
        <v>97.46147970115328</v>
      </c>
    </row>
    <row r="367" spans="1:6" ht="63" x14ac:dyDescent="0.25">
      <c r="A367" s="23" t="s">
        <v>309</v>
      </c>
      <c r="B367" s="16" t="s">
        <v>310</v>
      </c>
      <c r="C367" s="16" t="s">
        <v>0</v>
      </c>
      <c r="D367" s="17">
        <f t="shared" ref="D367:E369" si="20">D368</f>
        <v>200</v>
      </c>
      <c r="E367" s="17">
        <f t="shared" si="20"/>
        <v>0</v>
      </c>
      <c r="F367" s="24">
        <f t="shared" si="19"/>
        <v>0</v>
      </c>
    </row>
    <row r="368" spans="1:6" ht="63" x14ac:dyDescent="0.25">
      <c r="A368" s="25" t="s">
        <v>311</v>
      </c>
      <c r="B368" s="18" t="s">
        <v>312</v>
      </c>
      <c r="C368" s="18" t="s">
        <v>0</v>
      </c>
      <c r="D368" s="19">
        <f t="shared" si="20"/>
        <v>200</v>
      </c>
      <c r="E368" s="19">
        <f t="shared" si="20"/>
        <v>0</v>
      </c>
      <c r="F368" s="26">
        <f t="shared" si="19"/>
        <v>0</v>
      </c>
    </row>
    <row r="369" spans="1:6" ht="31.5" x14ac:dyDescent="0.25">
      <c r="A369" s="25" t="s">
        <v>27</v>
      </c>
      <c r="B369" s="18" t="s">
        <v>312</v>
      </c>
      <c r="C369" s="18" t="s">
        <v>28</v>
      </c>
      <c r="D369" s="19">
        <f t="shared" si="20"/>
        <v>200</v>
      </c>
      <c r="E369" s="19">
        <f t="shared" si="20"/>
        <v>0</v>
      </c>
      <c r="F369" s="26">
        <f t="shared" si="19"/>
        <v>0</v>
      </c>
    </row>
    <row r="370" spans="1:6" ht="47.25" x14ac:dyDescent="0.25">
      <c r="A370" s="25" t="s">
        <v>29</v>
      </c>
      <c r="B370" s="18" t="s">
        <v>312</v>
      </c>
      <c r="C370" s="18" t="s">
        <v>30</v>
      </c>
      <c r="D370" s="19">
        <v>200</v>
      </c>
      <c r="E370" s="19">
        <v>0</v>
      </c>
      <c r="F370" s="26">
        <f t="shared" si="19"/>
        <v>0</v>
      </c>
    </row>
    <row r="371" spans="1:6" ht="78.75" x14ac:dyDescent="0.25">
      <c r="A371" s="23" t="s">
        <v>313</v>
      </c>
      <c r="B371" s="16" t="s">
        <v>314</v>
      </c>
      <c r="C371" s="16" t="s">
        <v>0</v>
      </c>
      <c r="D371" s="17">
        <f t="shared" ref="D371:E373" si="21">D372</f>
        <v>27725.5</v>
      </c>
      <c r="E371" s="17">
        <f t="shared" si="21"/>
        <v>27557.8</v>
      </c>
      <c r="F371" s="24">
        <f t="shared" si="19"/>
        <v>99.395141656597715</v>
      </c>
    </row>
    <row r="372" spans="1:6" ht="31.5" x14ac:dyDescent="0.25">
      <c r="A372" s="25" t="s">
        <v>315</v>
      </c>
      <c r="B372" s="18" t="s">
        <v>316</v>
      </c>
      <c r="C372" s="18" t="s">
        <v>0</v>
      </c>
      <c r="D372" s="19">
        <f t="shared" si="21"/>
        <v>27725.5</v>
      </c>
      <c r="E372" s="19">
        <f t="shared" si="21"/>
        <v>27557.8</v>
      </c>
      <c r="F372" s="26">
        <f t="shared" si="19"/>
        <v>99.395141656597715</v>
      </c>
    </row>
    <row r="373" spans="1:6" ht="31.5" x14ac:dyDescent="0.25">
      <c r="A373" s="25" t="s">
        <v>27</v>
      </c>
      <c r="B373" s="18" t="s">
        <v>316</v>
      </c>
      <c r="C373" s="18" t="s">
        <v>28</v>
      </c>
      <c r="D373" s="19">
        <f t="shared" si="21"/>
        <v>27725.5</v>
      </c>
      <c r="E373" s="19">
        <f t="shared" si="21"/>
        <v>27557.8</v>
      </c>
      <c r="F373" s="26">
        <f t="shared" si="19"/>
        <v>99.395141656597715</v>
      </c>
    </row>
    <row r="374" spans="1:6" ht="47.25" x14ac:dyDescent="0.25">
      <c r="A374" s="25" t="s">
        <v>29</v>
      </c>
      <c r="B374" s="18" t="s">
        <v>316</v>
      </c>
      <c r="C374" s="18" t="s">
        <v>30</v>
      </c>
      <c r="D374" s="19">
        <v>27725.5</v>
      </c>
      <c r="E374" s="19">
        <v>27557.8</v>
      </c>
      <c r="F374" s="26">
        <f t="shared" si="19"/>
        <v>99.395141656597715</v>
      </c>
    </row>
    <row r="375" spans="1:6" ht="47.25" x14ac:dyDescent="0.25">
      <c r="A375" s="23" t="s">
        <v>317</v>
      </c>
      <c r="B375" s="16" t="s">
        <v>318</v>
      </c>
      <c r="C375" s="16" t="s">
        <v>0</v>
      </c>
      <c r="D375" s="17">
        <f>D376+D379+D382+D391</f>
        <v>47216.7</v>
      </c>
      <c r="E375" s="17">
        <f>E376+E379+E382+E391</f>
        <v>45676.9</v>
      </c>
      <c r="F375" s="24">
        <f t="shared" si="19"/>
        <v>96.73886569794162</v>
      </c>
    </row>
    <row r="376" spans="1:6" x14ac:dyDescent="0.25">
      <c r="A376" s="25" t="s">
        <v>319</v>
      </c>
      <c r="B376" s="18" t="s">
        <v>320</v>
      </c>
      <c r="C376" s="18" t="s">
        <v>0</v>
      </c>
      <c r="D376" s="19">
        <f>D377</f>
        <v>391.6</v>
      </c>
      <c r="E376" s="19">
        <f>E377</f>
        <v>391.6</v>
      </c>
      <c r="F376" s="26">
        <f t="shared" si="19"/>
        <v>100</v>
      </c>
    </row>
    <row r="377" spans="1:6" ht="31.5" x14ac:dyDescent="0.25">
      <c r="A377" s="25" t="s">
        <v>27</v>
      </c>
      <c r="B377" s="18" t="s">
        <v>320</v>
      </c>
      <c r="C377" s="18" t="s">
        <v>28</v>
      </c>
      <c r="D377" s="19">
        <f>D378</f>
        <v>391.6</v>
      </c>
      <c r="E377" s="19">
        <f>E378</f>
        <v>391.6</v>
      </c>
      <c r="F377" s="26">
        <f t="shared" si="19"/>
        <v>100</v>
      </c>
    </row>
    <row r="378" spans="1:6" ht="47.25" x14ac:dyDescent="0.25">
      <c r="A378" s="25" t="s">
        <v>29</v>
      </c>
      <c r="B378" s="18" t="s">
        <v>320</v>
      </c>
      <c r="C378" s="18" t="s">
        <v>30</v>
      </c>
      <c r="D378" s="19">
        <v>391.6</v>
      </c>
      <c r="E378" s="19">
        <v>391.6</v>
      </c>
      <c r="F378" s="26">
        <f t="shared" si="19"/>
        <v>100</v>
      </c>
    </row>
    <row r="379" spans="1:6" x14ac:dyDescent="0.25">
      <c r="A379" s="25" t="s">
        <v>321</v>
      </c>
      <c r="B379" s="18" t="s">
        <v>322</v>
      </c>
      <c r="C379" s="18" t="s">
        <v>0</v>
      </c>
      <c r="D379" s="19">
        <f>D380</f>
        <v>21902</v>
      </c>
      <c r="E379" s="19">
        <f>E380</f>
        <v>21312</v>
      </c>
      <c r="F379" s="26">
        <f t="shared" si="19"/>
        <v>97.306182083827963</v>
      </c>
    </row>
    <row r="380" spans="1:6" ht="31.5" x14ac:dyDescent="0.25">
      <c r="A380" s="25" t="s">
        <v>27</v>
      </c>
      <c r="B380" s="18" t="s">
        <v>322</v>
      </c>
      <c r="C380" s="18" t="s">
        <v>28</v>
      </c>
      <c r="D380" s="19">
        <f>D381</f>
        <v>21902</v>
      </c>
      <c r="E380" s="19">
        <f>E381</f>
        <v>21312</v>
      </c>
      <c r="F380" s="26">
        <f t="shared" si="19"/>
        <v>97.306182083827963</v>
      </c>
    </row>
    <row r="381" spans="1:6" ht="47.25" x14ac:dyDescent="0.25">
      <c r="A381" s="25" t="s">
        <v>29</v>
      </c>
      <c r="B381" s="18" t="s">
        <v>322</v>
      </c>
      <c r="C381" s="18" t="s">
        <v>30</v>
      </c>
      <c r="D381" s="19">
        <v>21902</v>
      </c>
      <c r="E381" s="19">
        <v>21312</v>
      </c>
      <c r="F381" s="26">
        <f t="shared" si="19"/>
        <v>97.306182083827963</v>
      </c>
    </row>
    <row r="382" spans="1:6" ht="47.25" x14ac:dyDescent="0.25">
      <c r="A382" s="25" t="s">
        <v>323</v>
      </c>
      <c r="B382" s="18" t="s">
        <v>324</v>
      </c>
      <c r="C382" s="18" t="s">
        <v>0</v>
      </c>
      <c r="D382" s="19">
        <f>D383+D385+D387+D389</f>
        <v>22324.099999999995</v>
      </c>
      <c r="E382" s="19">
        <f>E383+E385+E387+E389</f>
        <v>21599.7</v>
      </c>
      <c r="F382" s="26">
        <f t="shared" si="19"/>
        <v>96.755076352462169</v>
      </c>
    </row>
    <row r="383" spans="1:6" ht="63" x14ac:dyDescent="0.25">
      <c r="A383" s="25" t="s">
        <v>23</v>
      </c>
      <c r="B383" s="18" t="s">
        <v>324</v>
      </c>
      <c r="C383" s="18" t="s">
        <v>24</v>
      </c>
      <c r="D383" s="19">
        <f>D384</f>
        <v>21070.1</v>
      </c>
      <c r="E383" s="19">
        <f>E384</f>
        <v>20536.5</v>
      </c>
      <c r="F383" s="26">
        <f t="shared" si="19"/>
        <v>97.46750134076251</v>
      </c>
    </row>
    <row r="384" spans="1:6" x14ac:dyDescent="0.25">
      <c r="A384" s="25" t="s">
        <v>25</v>
      </c>
      <c r="B384" s="18" t="s">
        <v>324</v>
      </c>
      <c r="C384" s="18" t="s">
        <v>26</v>
      </c>
      <c r="D384" s="19">
        <v>21070.1</v>
      </c>
      <c r="E384" s="19">
        <v>20536.5</v>
      </c>
      <c r="F384" s="26">
        <f t="shared" si="19"/>
        <v>97.46750134076251</v>
      </c>
    </row>
    <row r="385" spans="1:6" ht="31.5" x14ac:dyDescent="0.25">
      <c r="A385" s="25" t="s">
        <v>27</v>
      </c>
      <c r="B385" s="18" t="s">
        <v>324</v>
      </c>
      <c r="C385" s="18" t="s">
        <v>28</v>
      </c>
      <c r="D385" s="19">
        <f>D386</f>
        <v>841.6</v>
      </c>
      <c r="E385" s="19">
        <f>E386</f>
        <v>830.9</v>
      </c>
      <c r="F385" s="26">
        <f t="shared" si="19"/>
        <v>98.728612167300383</v>
      </c>
    </row>
    <row r="386" spans="1:6" ht="47.25" x14ac:dyDescent="0.25">
      <c r="A386" s="25" t="s">
        <v>29</v>
      </c>
      <c r="B386" s="18" t="s">
        <v>324</v>
      </c>
      <c r="C386" s="18" t="s">
        <v>30</v>
      </c>
      <c r="D386" s="19">
        <v>841.6</v>
      </c>
      <c r="E386" s="19">
        <v>830.9</v>
      </c>
      <c r="F386" s="26">
        <f t="shared" si="19"/>
        <v>98.728612167300383</v>
      </c>
    </row>
    <row r="387" spans="1:6" ht="31.5" x14ac:dyDescent="0.25">
      <c r="A387" s="25" t="s">
        <v>11</v>
      </c>
      <c r="B387" s="18" t="s">
        <v>324</v>
      </c>
      <c r="C387" s="18" t="s">
        <v>12</v>
      </c>
      <c r="D387" s="19">
        <f>D388</f>
        <v>205.8</v>
      </c>
      <c r="E387" s="19">
        <f>E388</f>
        <v>205.8</v>
      </c>
      <c r="F387" s="26">
        <f t="shared" si="19"/>
        <v>100</v>
      </c>
    </row>
    <row r="388" spans="1:6" ht="31.5" x14ac:dyDescent="0.25">
      <c r="A388" s="25" t="s">
        <v>13</v>
      </c>
      <c r="B388" s="18" t="s">
        <v>324</v>
      </c>
      <c r="C388" s="18" t="s">
        <v>14</v>
      </c>
      <c r="D388" s="19">
        <v>205.8</v>
      </c>
      <c r="E388" s="19">
        <v>205.8</v>
      </c>
      <c r="F388" s="26">
        <f t="shared" si="19"/>
        <v>100</v>
      </c>
    </row>
    <row r="389" spans="1:6" x14ac:dyDescent="0.25">
      <c r="A389" s="25" t="s">
        <v>35</v>
      </c>
      <c r="B389" s="18" t="s">
        <v>324</v>
      </c>
      <c r="C389" s="18" t="s">
        <v>36</v>
      </c>
      <c r="D389" s="19">
        <f>D390</f>
        <v>206.6</v>
      </c>
      <c r="E389" s="19">
        <f>E390</f>
        <v>26.5</v>
      </c>
      <c r="F389" s="26">
        <f t="shared" si="19"/>
        <v>12.826718296224589</v>
      </c>
    </row>
    <row r="390" spans="1:6" x14ac:dyDescent="0.25">
      <c r="A390" s="25" t="s">
        <v>37</v>
      </c>
      <c r="B390" s="18" t="s">
        <v>324</v>
      </c>
      <c r="C390" s="18" t="s">
        <v>38</v>
      </c>
      <c r="D390" s="19">
        <v>206.6</v>
      </c>
      <c r="E390" s="19">
        <v>26.5</v>
      </c>
      <c r="F390" s="26">
        <f t="shared" si="19"/>
        <v>12.826718296224589</v>
      </c>
    </row>
    <row r="391" spans="1:6" ht="94.5" x14ac:dyDescent="0.25">
      <c r="A391" s="25" t="s">
        <v>325</v>
      </c>
      <c r="B391" s="18" t="s">
        <v>326</v>
      </c>
      <c r="C391" s="18" t="s">
        <v>0</v>
      </c>
      <c r="D391" s="19">
        <f>D392</f>
        <v>2599</v>
      </c>
      <c r="E391" s="19">
        <f>E392</f>
        <v>2373.6</v>
      </c>
      <c r="F391" s="26">
        <f t="shared" si="19"/>
        <v>91.327433628318573</v>
      </c>
    </row>
    <row r="392" spans="1:6" ht="31.5" x14ac:dyDescent="0.25">
      <c r="A392" s="25" t="s">
        <v>27</v>
      </c>
      <c r="B392" s="18" t="s">
        <v>326</v>
      </c>
      <c r="C392" s="18" t="s">
        <v>28</v>
      </c>
      <c r="D392" s="19">
        <f>D393</f>
        <v>2599</v>
      </c>
      <c r="E392" s="19">
        <f>E393</f>
        <v>2373.6</v>
      </c>
      <c r="F392" s="26">
        <f t="shared" si="19"/>
        <v>91.327433628318573</v>
      </c>
    </row>
    <row r="393" spans="1:6" ht="47.25" x14ac:dyDescent="0.25">
      <c r="A393" s="25" t="s">
        <v>29</v>
      </c>
      <c r="B393" s="18" t="s">
        <v>326</v>
      </c>
      <c r="C393" s="18" t="s">
        <v>30</v>
      </c>
      <c r="D393" s="19">
        <v>2599</v>
      </c>
      <c r="E393" s="19">
        <v>2373.6</v>
      </c>
      <c r="F393" s="26">
        <f t="shared" si="19"/>
        <v>91.327433628318573</v>
      </c>
    </row>
    <row r="394" spans="1:6" ht="47.25" x14ac:dyDescent="0.25">
      <c r="A394" s="23" t="s">
        <v>327</v>
      </c>
      <c r="B394" s="16" t="s">
        <v>328</v>
      </c>
      <c r="C394" s="16" t="s">
        <v>0</v>
      </c>
      <c r="D394" s="17">
        <f>D395+D406</f>
        <v>35616.699999999997</v>
      </c>
      <c r="E394" s="17">
        <f>E395+E406</f>
        <v>35465.300000000003</v>
      </c>
      <c r="F394" s="24">
        <f t="shared" si="19"/>
        <v>99.574918507329443</v>
      </c>
    </row>
    <row r="395" spans="1:6" ht="63" x14ac:dyDescent="0.25">
      <c r="A395" s="23" t="s">
        <v>329</v>
      </c>
      <c r="B395" s="16" t="s">
        <v>330</v>
      </c>
      <c r="C395" s="16" t="s">
        <v>0</v>
      </c>
      <c r="D395" s="17">
        <f>D396+D399</f>
        <v>31722</v>
      </c>
      <c r="E395" s="17">
        <f>E396+E399</f>
        <v>31720.600000000002</v>
      </c>
      <c r="F395" s="24">
        <f t="shared" si="19"/>
        <v>99.995586659100937</v>
      </c>
    </row>
    <row r="396" spans="1:6" ht="47.25" x14ac:dyDescent="0.25">
      <c r="A396" s="25" t="s">
        <v>331</v>
      </c>
      <c r="B396" s="18" t="s">
        <v>332</v>
      </c>
      <c r="C396" s="18" t="s">
        <v>0</v>
      </c>
      <c r="D396" s="19">
        <f>D397</f>
        <v>1399.3</v>
      </c>
      <c r="E396" s="19">
        <f>E397</f>
        <v>1398</v>
      </c>
      <c r="F396" s="26">
        <f t="shared" si="19"/>
        <v>99.907096405345527</v>
      </c>
    </row>
    <row r="397" spans="1:6" ht="31.5" x14ac:dyDescent="0.25">
      <c r="A397" s="25" t="s">
        <v>27</v>
      </c>
      <c r="B397" s="18" t="s">
        <v>332</v>
      </c>
      <c r="C397" s="18" t="s">
        <v>28</v>
      </c>
      <c r="D397" s="19">
        <f>D398</f>
        <v>1399.3</v>
      </c>
      <c r="E397" s="19">
        <f>E398</f>
        <v>1398</v>
      </c>
      <c r="F397" s="26">
        <f t="shared" si="19"/>
        <v>99.907096405345527</v>
      </c>
    </row>
    <row r="398" spans="1:6" ht="47.25" x14ac:dyDescent="0.25">
      <c r="A398" s="25" t="s">
        <v>29</v>
      </c>
      <c r="B398" s="18" t="s">
        <v>332</v>
      </c>
      <c r="C398" s="18" t="s">
        <v>30</v>
      </c>
      <c r="D398" s="19">
        <v>1399.3</v>
      </c>
      <c r="E398" s="19">
        <v>1398</v>
      </c>
      <c r="F398" s="26">
        <f t="shared" si="19"/>
        <v>99.907096405345527</v>
      </c>
    </row>
    <row r="399" spans="1:6" ht="31.5" x14ac:dyDescent="0.25">
      <c r="A399" s="25" t="s">
        <v>333</v>
      </c>
      <c r="B399" s="18" t="s">
        <v>334</v>
      </c>
      <c r="C399" s="18" t="s">
        <v>0</v>
      </c>
      <c r="D399" s="19">
        <f>D400+D402+D404</f>
        <v>30322.7</v>
      </c>
      <c r="E399" s="19">
        <f>E400+E402+E404</f>
        <v>30322.600000000002</v>
      </c>
      <c r="F399" s="26">
        <f t="shared" si="19"/>
        <v>99.999670214064054</v>
      </c>
    </row>
    <row r="400" spans="1:6" ht="63" x14ac:dyDescent="0.25">
      <c r="A400" s="25" t="s">
        <v>23</v>
      </c>
      <c r="B400" s="18" t="s">
        <v>334</v>
      </c>
      <c r="C400" s="18" t="s">
        <v>24</v>
      </c>
      <c r="D400" s="19">
        <f>D401</f>
        <v>27575.3</v>
      </c>
      <c r="E400" s="19">
        <f>E401</f>
        <v>27575.3</v>
      </c>
      <c r="F400" s="26">
        <f t="shared" si="19"/>
        <v>100</v>
      </c>
    </row>
    <row r="401" spans="1:6" x14ac:dyDescent="0.25">
      <c r="A401" s="25" t="s">
        <v>25</v>
      </c>
      <c r="B401" s="18" t="s">
        <v>334</v>
      </c>
      <c r="C401" s="18" t="s">
        <v>26</v>
      </c>
      <c r="D401" s="19">
        <v>27575.3</v>
      </c>
      <c r="E401" s="19">
        <v>27575.3</v>
      </c>
      <c r="F401" s="26">
        <f t="shared" si="19"/>
        <v>100</v>
      </c>
    </row>
    <row r="402" spans="1:6" ht="31.5" x14ac:dyDescent="0.25">
      <c r="A402" s="25" t="s">
        <v>27</v>
      </c>
      <c r="B402" s="18" t="s">
        <v>334</v>
      </c>
      <c r="C402" s="18" t="s">
        <v>28</v>
      </c>
      <c r="D402" s="19">
        <f>D403</f>
        <v>2591.5</v>
      </c>
      <c r="E402" s="19">
        <f>E403</f>
        <v>2591.4</v>
      </c>
      <c r="F402" s="26">
        <f t="shared" si="19"/>
        <v>99.99614123094733</v>
      </c>
    </row>
    <row r="403" spans="1:6" ht="47.25" x14ac:dyDescent="0.25">
      <c r="A403" s="25" t="s">
        <v>29</v>
      </c>
      <c r="B403" s="18" t="s">
        <v>334</v>
      </c>
      <c r="C403" s="18" t="s">
        <v>30</v>
      </c>
      <c r="D403" s="19">
        <v>2591.5</v>
      </c>
      <c r="E403" s="19">
        <v>2591.4</v>
      </c>
      <c r="F403" s="26">
        <f t="shared" si="19"/>
        <v>99.99614123094733</v>
      </c>
    </row>
    <row r="404" spans="1:6" x14ac:dyDescent="0.25">
      <c r="A404" s="25" t="s">
        <v>35</v>
      </c>
      <c r="B404" s="18" t="s">
        <v>334</v>
      </c>
      <c r="C404" s="18" t="s">
        <v>36</v>
      </c>
      <c r="D404" s="19">
        <f>D405</f>
        <v>155.9</v>
      </c>
      <c r="E404" s="19">
        <f>E405</f>
        <v>155.9</v>
      </c>
      <c r="F404" s="26">
        <f t="shared" si="19"/>
        <v>100</v>
      </c>
    </row>
    <row r="405" spans="1:6" x14ac:dyDescent="0.25">
      <c r="A405" s="25" t="s">
        <v>37</v>
      </c>
      <c r="B405" s="18" t="s">
        <v>334</v>
      </c>
      <c r="C405" s="18" t="s">
        <v>38</v>
      </c>
      <c r="D405" s="19">
        <v>155.9</v>
      </c>
      <c r="E405" s="19">
        <v>155.9</v>
      </c>
      <c r="F405" s="26">
        <f t="shared" si="19"/>
        <v>100</v>
      </c>
    </row>
    <row r="406" spans="1:6" ht="63" x14ac:dyDescent="0.25">
      <c r="A406" s="23" t="s">
        <v>335</v>
      </c>
      <c r="B406" s="16" t="s">
        <v>336</v>
      </c>
      <c r="C406" s="16" t="s">
        <v>0</v>
      </c>
      <c r="D406" s="17">
        <f t="shared" ref="D406:E408" si="22">D407</f>
        <v>3894.7</v>
      </c>
      <c r="E406" s="17">
        <f t="shared" si="22"/>
        <v>3744.7</v>
      </c>
      <c r="F406" s="24">
        <f t="shared" si="19"/>
        <v>96.148612216602046</v>
      </c>
    </row>
    <row r="407" spans="1:6" ht="47.25" x14ac:dyDescent="0.25">
      <c r="A407" s="25" t="s">
        <v>337</v>
      </c>
      <c r="B407" s="18" t="s">
        <v>338</v>
      </c>
      <c r="C407" s="18" t="s">
        <v>0</v>
      </c>
      <c r="D407" s="19">
        <f t="shared" si="22"/>
        <v>3894.7</v>
      </c>
      <c r="E407" s="19">
        <f t="shared" si="22"/>
        <v>3744.7</v>
      </c>
      <c r="F407" s="26">
        <f t="shared" si="19"/>
        <v>96.148612216602046</v>
      </c>
    </row>
    <row r="408" spans="1:6" ht="31.5" x14ac:dyDescent="0.25">
      <c r="A408" s="25" t="s">
        <v>27</v>
      </c>
      <c r="B408" s="18" t="s">
        <v>338</v>
      </c>
      <c r="C408" s="18" t="s">
        <v>28</v>
      </c>
      <c r="D408" s="19">
        <f t="shared" si="22"/>
        <v>3894.7</v>
      </c>
      <c r="E408" s="19">
        <f t="shared" si="22"/>
        <v>3744.7</v>
      </c>
      <c r="F408" s="26">
        <f t="shared" si="19"/>
        <v>96.148612216602046</v>
      </c>
    </row>
    <row r="409" spans="1:6" ht="47.25" x14ac:dyDescent="0.25">
      <c r="A409" s="25" t="s">
        <v>29</v>
      </c>
      <c r="B409" s="18" t="s">
        <v>338</v>
      </c>
      <c r="C409" s="18" t="s">
        <v>30</v>
      </c>
      <c r="D409" s="19">
        <v>3894.7</v>
      </c>
      <c r="E409" s="19">
        <v>3744.7</v>
      </c>
      <c r="F409" s="26">
        <f t="shared" si="19"/>
        <v>96.148612216602046</v>
      </c>
    </row>
    <row r="410" spans="1:6" ht="47.25" x14ac:dyDescent="0.25">
      <c r="A410" s="23" t="s">
        <v>339</v>
      </c>
      <c r="B410" s="16" t="s">
        <v>340</v>
      </c>
      <c r="C410" s="16" t="s">
        <v>0</v>
      </c>
      <c r="D410" s="17">
        <f t="shared" ref="D410:E413" si="23">D411</f>
        <v>4728.6000000000004</v>
      </c>
      <c r="E410" s="17">
        <f t="shared" si="23"/>
        <v>4728.6000000000004</v>
      </c>
      <c r="F410" s="24">
        <f t="shared" si="19"/>
        <v>100</v>
      </c>
    </row>
    <row r="411" spans="1:6" ht="126" x14ac:dyDescent="0.25">
      <c r="A411" s="23" t="s">
        <v>341</v>
      </c>
      <c r="B411" s="16" t="s">
        <v>342</v>
      </c>
      <c r="C411" s="16" t="s">
        <v>0</v>
      </c>
      <c r="D411" s="17">
        <f t="shared" si="23"/>
        <v>4728.6000000000004</v>
      </c>
      <c r="E411" s="17">
        <f t="shared" si="23"/>
        <v>4728.6000000000004</v>
      </c>
      <c r="F411" s="24">
        <f t="shared" si="19"/>
        <v>100</v>
      </c>
    </row>
    <row r="412" spans="1:6" ht="47.25" x14ac:dyDescent="0.25">
      <c r="A412" s="25" t="s">
        <v>343</v>
      </c>
      <c r="B412" s="18" t="s">
        <v>344</v>
      </c>
      <c r="C412" s="18" t="s">
        <v>0</v>
      </c>
      <c r="D412" s="19">
        <f t="shared" si="23"/>
        <v>4728.6000000000004</v>
      </c>
      <c r="E412" s="19">
        <f t="shared" si="23"/>
        <v>4728.6000000000004</v>
      </c>
      <c r="F412" s="26">
        <f t="shared" si="19"/>
        <v>100</v>
      </c>
    </row>
    <row r="413" spans="1:6" ht="31.5" x14ac:dyDescent="0.25">
      <c r="A413" s="25" t="s">
        <v>27</v>
      </c>
      <c r="B413" s="18" t="s">
        <v>344</v>
      </c>
      <c r="C413" s="18" t="s">
        <v>28</v>
      </c>
      <c r="D413" s="19">
        <f t="shared" si="23"/>
        <v>4728.6000000000004</v>
      </c>
      <c r="E413" s="19">
        <f t="shared" si="23"/>
        <v>4728.6000000000004</v>
      </c>
      <c r="F413" s="26">
        <f t="shared" si="19"/>
        <v>100</v>
      </c>
    </row>
    <row r="414" spans="1:6" ht="47.25" x14ac:dyDescent="0.25">
      <c r="A414" s="25" t="s">
        <v>29</v>
      </c>
      <c r="B414" s="18" t="s">
        <v>344</v>
      </c>
      <c r="C414" s="18" t="s">
        <v>30</v>
      </c>
      <c r="D414" s="19">
        <v>4728.6000000000004</v>
      </c>
      <c r="E414" s="19">
        <v>4728.6000000000004</v>
      </c>
      <c r="F414" s="26">
        <f t="shared" si="19"/>
        <v>100</v>
      </c>
    </row>
    <row r="415" spans="1:6" ht="31.5" x14ac:dyDescent="0.25">
      <c r="A415" s="23" t="s">
        <v>345</v>
      </c>
      <c r="B415" s="16" t="s">
        <v>346</v>
      </c>
      <c r="C415" s="16" t="s">
        <v>0</v>
      </c>
      <c r="D415" s="17">
        <f t="shared" ref="D415:E418" si="24">D416</f>
        <v>2040.8</v>
      </c>
      <c r="E415" s="17">
        <f t="shared" si="24"/>
        <v>603.20000000000005</v>
      </c>
      <c r="F415" s="24">
        <f t="shared" si="19"/>
        <v>29.557036456291652</v>
      </c>
    </row>
    <row r="416" spans="1:6" ht="31.5" x14ac:dyDescent="0.25">
      <c r="A416" s="23" t="s">
        <v>347</v>
      </c>
      <c r="B416" s="16" t="s">
        <v>348</v>
      </c>
      <c r="C416" s="16" t="s">
        <v>0</v>
      </c>
      <c r="D416" s="17">
        <f t="shared" si="24"/>
        <v>2040.8</v>
      </c>
      <c r="E416" s="17">
        <f t="shared" si="24"/>
        <v>603.20000000000005</v>
      </c>
      <c r="F416" s="24">
        <f t="shared" si="19"/>
        <v>29.557036456291652</v>
      </c>
    </row>
    <row r="417" spans="1:6" ht="31.5" x14ac:dyDescent="0.25">
      <c r="A417" s="25" t="s">
        <v>349</v>
      </c>
      <c r="B417" s="18" t="s">
        <v>350</v>
      </c>
      <c r="C417" s="18" t="s">
        <v>0</v>
      </c>
      <c r="D417" s="19">
        <f t="shared" si="24"/>
        <v>2040.8</v>
      </c>
      <c r="E417" s="19">
        <f t="shared" si="24"/>
        <v>603.20000000000005</v>
      </c>
      <c r="F417" s="26">
        <f t="shared" si="19"/>
        <v>29.557036456291652</v>
      </c>
    </row>
    <row r="418" spans="1:6" ht="31.5" x14ac:dyDescent="0.25">
      <c r="A418" s="25" t="s">
        <v>27</v>
      </c>
      <c r="B418" s="18" t="s">
        <v>350</v>
      </c>
      <c r="C418" s="18" t="s">
        <v>28</v>
      </c>
      <c r="D418" s="19">
        <f t="shared" si="24"/>
        <v>2040.8</v>
      </c>
      <c r="E418" s="19">
        <f t="shared" si="24"/>
        <v>603.20000000000005</v>
      </c>
      <c r="F418" s="26">
        <f t="shared" ref="F418:F476" si="25">E418/D418*100</f>
        <v>29.557036456291652</v>
      </c>
    </row>
    <row r="419" spans="1:6" ht="47.25" x14ac:dyDescent="0.25">
      <c r="A419" s="25" t="s">
        <v>29</v>
      </c>
      <c r="B419" s="18" t="s">
        <v>350</v>
      </c>
      <c r="C419" s="18" t="s">
        <v>30</v>
      </c>
      <c r="D419" s="19">
        <v>2040.8</v>
      </c>
      <c r="E419" s="19">
        <v>603.20000000000005</v>
      </c>
      <c r="F419" s="26">
        <f t="shared" si="25"/>
        <v>29.557036456291652</v>
      </c>
    </row>
    <row r="420" spans="1:6" ht="31.5" x14ac:dyDescent="0.25">
      <c r="A420" s="23" t="s">
        <v>351</v>
      </c>
      <c r="B420" s="16" t="s">
        <v>352</v>
      </c>
      <c r="C420" s="16" t="s">
        <v>0</v>
      </c>
      <c r="D420" s="17">
        <f t="shared" ref="D420:E423" si="26">D421</f>
        <v>100.7</v>
      </c>
      <c r="E420" s="17">
        <f t="shared" si="26"/>
        <v>0</v>
      </c>
      <c r="F420" s="24">
        <f t="shared" si="25"/>
        <v>0</v>
      </c>
    </row>
    <row r="421" spans="1:6" ht="78.75" x14ac:dyDescent="0.25">
      <c r="A421" s="23" t="s">
        <v>353</v>
      </c>
      <c r="B421" s="16" t="s">
        <v>354</v>
      </c>
      <c r="C421" s="16" t="s">
        <v>0</v>
      </c>
      <c r="D421" s="17">
        <f t="shared" si="26"/>
        <v>100.7</v>
      </c>
      <c r="E421" s="17">
        <f t="shared" si="26"/>
        <v>0</v>
      </c>
      <c r="F421" s="24">
        <f t="shared" si="25"/>
        <v>0</v>
      </c>
    </row>
    <row r="422" spans="1:6" ht="31.5" x14ac:dyDescent="0.25">
      <c r="A422" s="25" t="s">
        <v>355</v>
      </c>
      <c r="B422" s="18" t="s">
        <v>356</v>
      </c>
      <c r="C422" s="18" t="s">
        <v>0</v>
      </c>
      <c r="D422" s="19">
        <f t="shared" si="26"/>
        <v>100.7</v>
      </c>
      <c r="E422" s="19">
        <f t="shared" si="26"/>
        <v>0</v>
      </c>
      <c r="F422" s="26">
        <f t="shared" si="25"/>
        <v>0</v>
      </c>
    </row>
    <row r="423" spans="1:6" ht="31.5" x14ac:dyDescent="0.25">
      <c r="A423" s="25" t="s">
        <v>27</v>
      </c>
      <c r="B423" s="18" t="s">
        <v>356</v>
      </c>
      <c r="C423" s="18" t="s">
        <v>28</v>
      </c>
      <c r="D423" s="19">
        <f t="shared" si="26"/>
        <v>100.7</v>
      </c>
      <c r="E423" s="19">
        <f t="shared" si="26"/>
        <v>0</v>
      </c>
      <c r="F423" s="26">
        <f t="shared" si="25"/>
        <v>0</v>
      </c>
    </row>
    <row r="424" spans="1:6" ht="47.25" x14ac:dyDescent="0.25">
      <c r="A424" s="25" t="s">
        <v>29</v>
      </c>
      <c r="B424" s="18" t="s">
        <v>356</v>
      </c>
      <c r="C424" s="18" t="s">
        <v>30</v>
      </c>
      <c r="D424" s="19">
        <v>100.7</v>
      </c>
      <c r="E424" s="19">
        <v>0</v>
      </c>
      <c r="F424" s="26">
        <f t="shared" si="25"/>
        <v>0</v>
      </c>
    </row>
    <row r="425" spans="1:6" x14ac:dyDescent="0.25">
      <c r="A425" s="23" t="s">
        <v>357</v>
      </c>
      <c r="B425" s="16" t="s">
        <v>358</v>
      </c>
      <c r="C425" s="16" t="s">
        <v>0</v>
      </c>
      <c r="D425" s="17">
        <f>D426+D433+D438+D448+D443</f>
        <v>128078.39999999999</v>
      </c>
      <c r="E425" s="17">
        <f>E426+E433+E438+E448+E443</f>
        <v>127874.90000000001</v>
      </c>
      <c r="F425" s="24">
        <f t="shared" si="25"/>
        <v>99.84111294332223</v>
      </c>
    </row>
    <row r="426" spans="1:6" ht="63" x14ac:dyDescent="0.25">
      <c r="A426" s="23" t="s">
        <v>359</v>
      </c>
      <c r="B426" s="16" t="s">
        <v>360</v>
      </c>
      <c r="C426" s="16" t="s">
        <v>0</v>
      </c>
      <c r="D426" s="17">
        <f>D427</f>
        <v>4742</v>
      </c>
      <c r="E426" s="17">
        <f>E427</f>
        <v>4700.3</v>
      </c>
      <c r="F426" s="24">
        <f t="shared" si="25"/>
        <v>99.120624209194446</v>
      </c>
    </row>
    <row r="427" spans="1:6" ht="63" x14ac:dyDescent="0.25">
      <c r="A427" s="23" t="s">
        <v>361</v>
      </c>
      <c r="B427" s="16" t="s">
        <v>362</v>
      </c>
      <c r="C427" s="16" t="s">
        <v>0</v>
      </c>
      <c r="D427" s="17">
        <f>D428</f>
        <v>4742</v>
      </c>
      <c r="E427" s="17">
        <f>E428</f>
        <v>4700.3</v>
      </c>
      <c r="F427" s="24">
        <f t="shared" si="25"/>
        <v>99.120624209194446</v>
      </c>
    </row>
    <row r="428" spans="1:6" ht="236.25" x14ac:dyDescent="0.25">
      <c r="A428" s="25" t="s">
        <v>363</v>
      </c>
      <c r="B428" s="18" t="s">
        <v>364</v>
      </c>
      <c r="C428" s="18" t="s">
        <v>0</v>
      </c>
      <c r="D428" s="19">
        <f>D429+D431</f>
        <v>4742</v>
      </c>
      <c r="E428" s="19">
        <f>E429+E431</f>
        <v>4700.3</v>
      </c>
      <c r="F428" s="26">
        <f t="shared" si="25"/>
        <v>99.120624209194446</v>
      </c>
    </row>
    <row r="429" spans="1:6" ht="63" x14ac:dyDescent="0.25">
      <c r="A429" s="25" t="s">
        <v>23</v>
      </c>
      <c r="B429" s="18" t="s">
        <v>364</v>
      </c>
      <c r="C429" s="18" t="s">
        <v>24</v>
      </c>
      <c r="D429" s="19">
        <f>D430</f>
        <v>4140.5</v>
      </c>
      <c r="E429" s="19">
        <f>E430</f>
        <v>4103.1000000000004</v>
      </c>
      <c r="F429" s="26">
        <f t="shared" si="25"/>
        <v>99.096727448375816</v>
      </c>
    </row>
    <row r="430" spans="1:6" ht="31.5" x14ac:dyDescent="0.25">
      <c r="A430" s="25" t="s">
        <v>86</v>
      </c>
      <c r="B430" s="18" t="s">
        <v>364</v>
      </c>
      <c r="C430" s="18" t="s">
        <v>87</v>
      </c>
      <c r="D430" s="19">
        <v>4140.5</v>
      </c>
      <c r="E430" s="19">
        <v>4103.1000000000004</v>
      </c>
      <c r="F430" s="26">
        <f t="shared" si="25"/>
        <v>99.096727448375816</v>
      </c>
    </row>
    <row r="431" spans="1:6" ht="31.5" x14ac:dyDescent="0.25">
      <c r="A431" s="25" t="s">
        <v>27</v>
      </c>
      <c r="B431" s="18" t="s">
        <v>364</v>
      </c>
      <c r="C431" s="18" t="s">
        <v>28</v>
      </c>
      <c r="D431" s="19">
        <f>D432</f>
        <v>601.5</v>
      </c>
      <c r="E431" s="19">
        <f>E432</f>
        <v>597.20000000000005</v>
      </c>
      <c r="F431" s="26">
        <f t="shared" si="25"/>
        <v>99.285120532003333</v>
      </c>
    </row>
    <row r="432" spans="1:6" ht="47.25" x14ac:dyDescent="0.25">
      <c r="A432" s="25" t="s">
        <v>29</v>
      </c>
      <c r="B432" s="18" t="s">
        <v>364</v>
      </c>
      <c r="C432" s="18" t="s">
        <v>30</v>
      </c>
      <c r="D432" s="19">
        <v>601.5</v>
      </c>
      <c r="E432" s="19">
        <v>597.20000000000005</v>
      </c>
      <c r="F432" s="26">
        <f t="shared" si="25"/>
        <v>99.285120532003333</v>
      </c>
    </row>
    <row r="433" spans="1:6" ht="31.5" x14ac:dyDescent="0.25">
      <c r="A433" s="23" t="s">
        <v>365</v>
      </c>
      <c r="B433" s="16" t="s">
        <v>366</v>
      </c>
      <c r="C433" s="16" t="s">
        <v>0</v>
      </c>
      <c r="D433" s="17">
        <f t="shared" ref="D433:E436" si="27">D434</f>
        <v>31662.9</v>
      </c>
      <c r="E433" s="17">
        <f t="shared" si="27"/>
        <v>31661.5</v>
      </c>
      <c r="F433" s="24">
        <f t="shared" si="25"/>
        <v>99.995578421433279</v>
      </c>
    </row>
    <row r="434" spans="1:6" ht="78.75" x14ac:dyDescent="0.25">
      <c r="A434" s="23" t="s">
        <v>367</v>
      </c>
      <c r="B434" s="16" t="s">
        <v>368</v>
      </c>
      <c r="C434" s="16" t="s">
        <v>0</v>
      </c>
      <c r="D434" s="17">
        <f t="shared" si="27"/>
        <v>31662.9</v>
      </c>
      <c r="E434" s="17">
        <f t="shared" si="27"/>
        <v>31661.5</v>
      </c>
      <c r="F434" s="24">
        <f t="shared" si="25"/>
        <v>99.995578421433279</v>
      </c>
    </row>
    <row r="435" spans="1:6" ht="31.5" x14ac:dyDescent="0.25">
      <c r="A435" s="25" t="s">
        <v>369</v>
      </c>
      <c r="B435" s="18" t="s">
        <v>370</v>
      </c>
      <c r="C435" s="18" t="s">
        <v>0</v>
      </c>
      <c r="D435" s="19">
        <f t="shared" si="27"/>
        <v>31662.9</v>
      </c>
      <c r="E435" s="19">
        <f t="shared" si="27"/>
        <v>31661.5</v>
      </c>
      <c r="F435" s="26">
        <f t="shared" si="25"/>
        <v>99.995578421433279</v>
      </c>
    </row>
    <row r="436" spans="1:6" ht="31.5" x14ac:dyDescent="0.25">
      <c r="A436" s="25" t="s">
        <v>11</v>
      </c>
      <c r="B436" s="18" t="s">
        <v>370</v>
      </c>
      <c r="C436" s="18" t="s">
        <v>12</v>
      </c>
      <c r="D436" s="19">
        <f t="shared" si="27"/>
        <v>31662.9</v>
      </c>
      <c r="E436" s="19">
        <f t="shared" si="27"/>
        <v>31661.5</v>
      </c>
      <c r="F436" s="26">
        <f t="shared" si="25"/>
        <v>99.995578421433279</v>
      </c>
    </row>
    <row r="437" spans="1:6" ht="31.5" x14ac:dyDescent="0.25">
      <c r="A437" s="25" t="s">
        <v>13</v>
      </c>
      <c r="B437" s="18" t="s">
        <v>370</v>
      </c>
      <c r="C437" s="18" t="s">
        <v>14</v>
      </c>
      <c r="D437" s="19">
        <v>31662.9</v>
      </c>
      <c r="E437" s="19">
        <v>31661.5</v>
      </c>
      <c r="F437" s="26">
        <f t="shared" si="25"/>
        <v>99.995578421433279</v>
      </c>
    </row>
    <row r="438" spans="1:6" ht="63" x14ac:dyDescent="0.25">
      <c r="A438" s="23" t="s">
        <v>371</v>
      </c>
      <c r="B438" s="16" t="s">
        <v>372</v>
      </c>
      <c r="C438" s="16" t="s">
        <v>0</v>
      </c>
      <c r="D438" s="17">
        <f t="shared" ref="D438:E441" si="28">D439</f>
        <v>83428</v>
      </c>
      <c r="E438" s="17">
        <f t="shared" si="28"/>
        <v>83427.600000000006</v>
      </c>
      <c r="F438" s="24">
        <f t="shared" si="25"/>
        <v>99.999520544661266</v>
      </c>
    </row>
    <row r="439" spans="1:6" ht="78.75" x14ac:dyDescent="0.25">
      <c r="A439" s="23" t="s">
        <v>373</v>
      </c>
      <c r="B439" s="16" t="s">
        <v>374</v>
      </c>
      <c r="C439" s="16" t="s">
        <v>0</v>
      </c>
      <c r="D439" s="17">
        <f t="shared" si="28"/>
        <v>83428</v>
      </c>
      <c r="E439" s="17">
        <f t="shared" si="28"/>
        <v>83427.600000000006</v>
      </c>
      <c r="F439" s="24">
        <f t="shared" si="25"/>
        <v>99.999520544661266</v>
      </c>
    </row>
    <row r="440" spans="1:6" ht="78.75" x14ac:dyDescent="0.25">
      <c r="A440" s="25" t="s">
        <v>375</v>
      </c>
      <c r="B440" s="18" t="s">
        <v>376</v>
      </c>
      <c r="C440" s="18" t="s">
        <v>0</v>
      </c>
      <c r="D440" s="19">
        <f t="shared" si="28"/>
        <v>83428</v>
      </c>
      <c r="E440" s="19">
        <f t="shared" si="28"/>
        <v>83427.600000000006</v>
      </c>
      <c r="F440" s="26">
        <f t="shared" si="25"/>
        <v>99.999520544661266</v>
      </c>
    </row>
    <row r="441" spans="1:6" ht="31.5" x14ac:dyDescent="0.25">
      <c r="A441" s="25" t="s">
        <v>377</v>
      </c>
      <c r="B441" s="18" t="s">
        <v>376</v>
      </c>
      <c r="C441" s="18" t="s">
        <v>378</v>
      </c>
      <c r="D441" s="19">
        <f t="shared" si="28"/>
        <v>83428</v>
      </c>
      <c r="E441" s="19">
        <f t="shared" si="28"/>
        <v>83427.600000000006</v>
      </c>
      <c r="F441" s="26">
        <f t="shared" si="25"/>
        <v>99.999520544661266</v>
      </c>
    </row>
    <row r="442" spans="1:6" x14ac:dyDescent="0.25">
      <c r="A442" s="25" t="s">
        <v>379</v>
      </c>
      <c r="B442" s="18" t="s">
        <v>376</v>
      </c>
      <c r="C442" s="18" t="s">
        <v>380</v>
      </c>
      <c r="D442" s="19">
        <v>83428</v>
      </c>
      <c r="E442" s="19">
        <v>83427.600000000006</v>
      </c>
      <c r="F442" s="26">
        <f t="shared" si="25"/>
        <v>99.999520544661266</v>
      </c>
    </row>
    <row r="443" spans="1:6" ht="31.5" x14ac:dyDescent="0.25">
      <c r="A443" s="23" t="s">
        <v>381</v>
      </c>
      <c r="B443" s="16" t="s">
        <v>382</v>
      </c>
      <c r="C443" s="16" t="s">
        <v>0</v>
      </c>
      <c r="D443" s="17">
        <f t="shared" ref="D443:E446" si="29">D444</f>
        <v>5747.5</v>
      </c>
      <c r="E443" s="17">
        <f t="shared" si="29"/>
        <v>5747.1</v>
      </c>
      <c r="F443" s="24">
        <f t="shared" si="25"/>
        <v>99.993040452370607</v>
      </c>
    </row>
    <row r="444" spans="1:6" ht="63" x14ac:dyDescent="0.25">
      <c r="A444" s="23" t="s">
        <v>383</v>
      </c>
      <c r="B444" s="16" t="s">
        <v>384</v>
      </c>
      <c r="C444" s="16" t="s">
        <v>0</v>
      </c>
      <c r="D444" s="17">
        <f t="shared" si="29"/>
        <v>5747.5</v>
      </c>
      <c r="E444" s="17">
        <f t="shared" si="29"/>
        <v>5747.1</v>
      </c>
      <c r="F444" s="24">
        <f t="shared" si="25"/>
        <v>99.993040452370607</v>
      </c>
    </row>
    <row r="445" spans="1:6" ht="31.5" x14ac:dyDescent="0.25">
      <c r="A445" s="25" t="s">
        <v>385</v>
      </c>
      <c r="B445" s="18" t="s">
        <v>386</v>
      </c>
      <c r="C445" s="18" t="s">
        <v>0</v>
      </c>
      <c r="D445" s="19">
        <f t="shared" si="29"/>
        <v>5747.5</v>
      </c>
      <c r="E445" s="19">
        <f t="shared" si="29"/>
        <v>5747.1</v>
      </c>
      <c r="F445" s="26">
        <f t="shared" si="25"/>
        <v>99.993040452370607</v>
      </c>
    </row>
    <row r="446" spans="1:6" ht="31.5" x14ac:dyDescent="0.25">
      <c r="A446" s="25" t="s">
        <v>11</v>
      </c>
      <c r="B446" s="18" t="s">
        <v>386</v>
      </c>
      <c r="C446" s="18" t="s">
        <v>12</v>
      </c>
      <c r="D446" s="19">
        <f t="shared" si="29"/>
        <v>5747.5</v>
      </c>
      <c r="E446" s="19">
        <f t="shared" si="29"/>
        <v>5747.1</v>
      </c>
      <c r="F446" s="26">
        <f t="shared" si="25"/>
        <v>99.993040452370607</v>
      </c>
    </row>
    <row r="447" spans="1:6" ht="31.5" x14ac:dyDescent="0.25">
      <c r="A447" s="25" t="s">
        <v>13</v>
      </c>
      <c r="B447" s="18" t="s">
        <v>386</v>
      </c>
      <c r="C447" s="18" t="s">
        <v>14</v>
      </c>
      <c r="D447" s="19">
        <v>5747.5</v>
      </c>
      <c r="E447" s="19">
        <v>5747.1</v>
      </c>
      <c r="F447" s="26">
        <f t="shared" si="25"/>
        <v>99.993040452370607</v>
      </c>
    </row>
    <row r="448" spans="1:6" ht="47.25" x14ac:dyDescent="0.25">
      <c r="A448" s="23" t="s">
        <v>387</v>
      </c>
      <c r="B448" s="16" t="s">
        <v>388</v>
      </c>
      <c r="C448" s="16" t="s">
        <v>0</v>
      </c>
      <c r="D448" s="17">
        <f>D449</f>
        <v>2498</v>
      </c>
      <c r="E448" s="17">
        <f>E449</f>
        <v>2338.4</v>
      </c>
      <c r="F448" s="24">
        <f t="shared" si="25"/>
        <v>93.61088871096878</v>
      </c>
    </row>
    <row r="449" spans="1:6" ht="110.25" x14ac:dyDescent="0.25">
      <c r="A449" s="23" t="s">
        <v>389</v>
      </c>
      <c r="B449" s="16" t="s">
        <v>390</v>
      </c>
      <c r="C449" s="16" t="s">
        <v>0</v>
      </c>
      <c r="D449" s="17">
        <f>D450+D453</f>
        <v>2498</v>
      </c>
      <c r="E449" s="17">
        <f>E450+E453</f>
        <v>2338.4</v>
      </c>
      <c r="F449" s="24">
        <f t="shared" si="25"/>
        <v>93.61088871096878</v>
      </c>
    </row>
    <row r="450" spans="1:6" ht="63" x14ac:dyDescent="0.25">
      <c r="A450" s="25" t="s">
        <v>391</v>
      </c>
      <c r="B450" s="18" t="s">
        <v>392</v>
      </c>
      <c r="C450" s="18" t="s">
        <v>0</v>
      </c>
      <c r="D450" s="19">
        <f>D451</f>
        <v>1247</v>
      </c>
      <c r="E450" s="19">
        <f>E451</f>
        <v>1169.2</v>
      </c>
      <c r="F450" s="26">
        <f t="shared" si="25"/>
        <v>93.761026463512437</v>
      </c>
    </row>
    <row r="451" spans="1:6" ht="31.5" x14ac:dyDescent="0.25">
      <c r="A451" s="25" t="s">
        <v>11</v>
      </c>
      <c r="B451" s="18" t="s">
        <v>392</v>
      </c>
      <c r="C451" s="18" t="s">
        <v>12</v>
      </c>
      <c r="D451" s="19">
        <f>D452</f>
        <v>1247</v>
      </c>
      <c r="E451" s="19">
        <f>E452</f>
        <v>1169.2</v>
      </c>
      <c r="F451" s="26">
        <f t="shared" si="25"/>
        <v>93.761026463512437</v>
      </c>
    </row>
    <row r="452" spans="1:6" ht="31.5" x14ac:dyDescent="0.25">
      <c r="A452" s="25" t="s">
        <v>13</v>
      </c>
      <c r="B452" s="18" t="s">
        <v>392</v>
      </c>
      <c r="C452" s="18" t="s">
        <v>14</v>
      </c>
      <c r="D452" s="19">
        <v>1247</v>
      </c>
      <c r="E452" s="19">
        <v>1169.2</v>
      </c>
      <c r="F452" s="26">
        <f t="shared" si="25"/>
        <v>93.761026463512437</v>
      </c>
    </row>
    <row r="453" spans="1:6" ht="78.75" x14ac:dyDescent="0.25">
      <c r="A453" s="25" t="s">
        <v>393</v>
      </c>
      <c r="B453" s="18" t="s">
        <v>394</v>
      </c>
      <c r="C453" s="18" t="s">
        <v>0</v>
      </c>
      <c r="D453" s="19">
        <f>D454</f>
        <v>1251</v>
      </c>
      <c r="E453" s="19">
        <f>E454</f>
        <v>1169.2</v>
      </c>
      <c r="F453" s="26">
        <f t="shared" si="25"/>
        <v>93.461231015187849</v>
      </c>
    </row>
    <row r="454" spans="1:6" ht="31.5" x14ac:dyDescent="0.25">
      <c r="A454" s="25" t="s">
        <v>11</v>
      </c>
      <c r="B454" s="18" t="s">
        <v>394</v>
      </c>
      <c r="C454" s="18" t="s">
        <v>12</v>
      </c>
      <c r="D454" s="19">
        <f>D455</f>
        <v>1251</v>
      </c>
      <c r="E454" s="19">
        <f>E455</f>
        <v>1169.2</v>
      </c>
      <c r="F454" s="26">
        <f t="shared" si="25"/>
        <v>93.461231015187849</v>
      </c>
    </row>
    <row r="455" spans="1:6" ht="31.5" x14ac:dyDescent="0.25">
      <c r="A455" s="25" t="s">
        <v>13</v>
      </c>
      <c r="B455" s="18" t="s">
        <v>394</v>
      </c>
      <c r="C455" s="18" t="s">
        <v>14</v>
      </c>
      <c r="D455" s="19">
        <v>1251</v>
      </c>
      <c r="E455" s="19">
        <v>1169.2</v>
      </c>
      <c r="F455" s="26">
        <f t="shared" si="25"/>
        <v>93.461231015187849</v>
      </c>
    </row>
    <row r="456" spans="1:6" ht="47.25" x14ac:dyDescent="0.25">
      <c r="A456" s="23" t="s">
        <v>395</v>
      </c>
      <c r="B456" s="16" t="s">
        <v>396</v>
      </c>
      <c r="C456" s="16" t="s">
        <v>0</v>
      </c>
      <c r="D456" s="17">
        <f>D457+D462+D474+D500+D505+D512</f>
        <v>602451.80000000005</v>
      </c>
      <c r="E456" s="17">
        <f>E457+E462+E474+E500+E505+E512</f>
        <v>578303.4</v>
      </c>
      <c r="F456" s="24">
        <f t="shared" si="25"/>
        <v>95.991646136670184</v>
      </c>
    </row>
    <row r="457" spans="1:6" x14ac:dyDescent="0.25">
      <c r="A457" s="23" t="s">
        <v>397</v>
      </c>
      <c r="B457" s="16" t="s">
        <v>398</v>
      </c>
      <c r="C457" s="16" t="s">
        <v>0</v>
      </c>
      <c r="D457" s="17">
        <f t="shared" ref="D457:E460" si="30">D458</f>
        <v>4105.6000000000004</v>
      </c>
      <c r="E457" s="17">
        <f t="shared" si="30"/>
        <v>3932.9</v>
      </c>
      <c r="F457" s="24">
        <f t="shared" si="25"/>
        <v>95.793550272798129</v>
      </c>
    </row>
    <row r="458" spans="1:6" ht="63" x14ac:dyDescent="0.25">
      <c r="A458" s="23" t="s">
        <v>399</v>
      </c>
      <c r="B458" s="16" t="s">
        <v>400</v>
      </c>
      <c r="C458" s="16" t="s">
        <v>0</v>
      </c>
      <c r="D458" s="17">
        <f t="shared" si="30"/>
        <v>4105.6000000000004</v>
      </c>
      <c r="E458" s="17">
        <f t="shared" si="30"/>
        <v>3932.9</v>
      </c>
      <c r="F458" s="24">
        <f t="shared" si="25"/>
        <v>95.793550272798129</v>
      </c>
    </row>
    <row r="459" spans="1:6" ht="47.25" x14ac:dyDescent="0.25">
      <c r="A459" s="25" t="s">
        <v>401</v>
      </c>
      <c r="B459" s="18" t="s">
        <v>402</v>
      </c>
      <c r="C459" s="18" t="s">
        <v>0</v>
      </c>
      <c r="D459" s="19">
        <f t="shared" si="30"/>
        <v>4105.6000000000004</v>
      </c>
      <c r="E459" s="19">
        <f t="shared" si="30"/>
        <v>3932.9</v>
      </c>
      <c r="F459" s="26">
        <f t="shared" si="25"/>
        <v>95.793550272798129</v>
      </c>
    </row>
    <row r="460" spans="1:6" ht="31.5" x14ac:dyDescent="0.25">
      <c r="A460" s="25" t="s">
        <v>27</v>
      </c>
      <c r="B460" s="18" t="s">
        <v>402</v>
      </c>
      <c r="C460" s="18" t="s">
        <v>28</v>
      </c>
      <c r="D460" s="19">
        <f t="shared" si="30"/>
        <v>4105.6000000000004</v>
      </c>
      <c r="E460" s="19">
        <f t="shared" si="30"/>
        <v>3932.9</v>
      </c>
      <c r="F460" s="26">
        <f t="shared" si="25"/>
        <v>95.793550272798129</v>
      </c>
    </row>
    <row r="461" spans="1:6" ht="47.25" x14ac:dyDescent="0.25">
      <c r="A461" s="25" t="s">
        <v>29</v>
      </c>
      <c r="B461" s="18" t="s">
        <v>402</v>
      </c>
      <c r="C461" s="18" t="s">
        <v>30</v>
      </c>
      <c r="D461" s="19">
        <v>4105.6000000000004</v>
      </c>
      <c r="E461" s="19">
        <v>3932.9</v>
      </c>
      <c r="F461" s="26">
        <f t="shared" si="25"/>
        <v>95.793550272798129</v>
      </c>
    </row>
    <row r="462" spans="1:6" x14ac:dyDescent="0.25">
      <c r="A462" s="23" t="s">
        <v>403</v>
      </c>
      <c r="B462" s="16" t="s">
        <v>404</v>
      </c>
      <c r="C462" s="16" t="s">
        <v>0</v>
      </c>
      <c r="D462" s="17">
        <f>D463+D470</f>
        <v>129997.2</v>
      </c>
      <c r="E462" s="17">
        <f>E463+E470</f>
        <v>112170.7</v>
      </c>
      <c r="F462" s="24">
        <f t="shared" si="25"/>
        <v>86.287012335650303</v>
      </c>
    </row>
    <row r="463" spans="1:6" ht="63" x14ac:dyDescent="0.25">
      <c r="A463" s="23" t="s">
        <v>405</v>
      </c>
      <c r="B463" s="16" t="s">
        <v>406</v>
      </c>
      <c r="C463" s="16" t="s">
        <v>0</v>
      </c>
      <c r="D463" s="17">
        <f>D464+D467</f>
        <v>34002.199999999997</v>
      </c>
      <c r="E463" s="17">
        <f>E464+E467</f>
        <v>34000</v>
      </c>
      <c r="F463" s="24">
        <f t="shared" si="25"/>
        <v>99.993529830422744</v>
      </c>
    </row>
    <row r="464" spans="1:6" ht="47.25" x14ac:dyDescent="0.25">
      <c r="A464" s="25" t="s">
        <v>401</v>
      </c>
      <c r="B464" s="18" t="s">
        <v>407</v>
      </c>
      <c r="C464" s="18" t="s">
        <v>0</v>
      </c>
      <c r="D464" s="19">
        <f t="shared" ref="D464:E465" si="31">D465</f>
        <v>2.2000000000000002</v>
      </c>
      <c r="E464" s="19">
        <f t="shared" si="31"/>
        <v>0</v>
      </c>
      <c r="F464" s="26">
        <f t="shared" si="25"/>
        <v>0</v>
      </c>
    </row>
    <row r="465" spans="1:6" ht="31.5" x14ac:dyDescent="0.25">
      <c r="A465" s="25" t="s">
        <v>27</v>
      </c>
      <c r="B465" s="18" t="s">
        <v>407</v>
      </c>
      <c r="C465" s="18" t="s">
        <v>28</v>
      </c>
      <c r="D465" s="19">
        <f t="shared" si="31"/>
        <v>2.2000000000000002</v>
      </c>
      <c r="E465" s="19">
        <f t="shared" si="31"/>
        <v>0</v>
      </c>
      <c r="F465" s="26">
        <f t="shared" si="25"/>
        <v>0</v>
      </c>
    </row>
    <row r="466" spans="1:6" ht="47.25" x14ac:dyDescent="0.25">
      <c r="A466" s="25" t="s">
        <v>29</v>
      </c>
      <c r="B466" s="18" t="s">
        <v>407</v>
      </c>
      <c r="C466" s="18" t="s">
        <v>30</v>
      </c>
      <c r="D466" s="19">
        <v>2.2000000000000002</v>
      </c>
      <c r="E466" s="19">
        <v>0</v>
      </c>
      <c r="F466" s="26">
        <f t="shared" si="25"/>
        <v>0</v>
      </c>
    </row>
    <row r="467" spans="1:6" s="1" customFormat="1" ht="31.5" x14ac:dyDescent="0.25">
      <c r="A467" s="25" t="s">
        <v>757</v>
      </c>
      <c r="B467" s="18" t="s">
        <v>758</v>
      </c>
      <c r="C467" s="18"/>
      <c r="D467" s="19">
        <f t="shared" ref="D467:E468" si="32">D468</f>
        <v>34000</v>
      </c>
      <c r="E467" s="19">
        <f t="shared" si="32"/>
        <v>34000</v>
      </c>
      <c r="F467" s="26">
        <f t="shared" si="25"/>
        <v>100</v>
      </c>
    </row>
    <row r="468" spans="1:6" s="1" customFormat="1" ht="31.5" x14ac:dyDescent="0.25">
      <c r="A468" s="25" t="s">
        <v>377</v>
      </c>
      <c r="B468" s="18" t="s">
        <v>758</v>
      </c>
      <c r="C468" s="18">
        <v>400</v>
      </c>
      <c r="D468" s="19">
        <f t="shared" si="32"/>
        <v>34000</v>
      </c>
      <c r="E468" s="19">
        <f t="shared" si="32"/>
        <v>34000</v>
      </c>
      <c r="F468" s="26">
        <f t="shared" si="25"/>
        <v>100</v>
      </c>
    </row>
    <row r="469" spans="1:6" s="1" customFormat="1" x14ac:dyDescent="0.25">
      <c r="A469" s="25" t="s">
        <v>379</v>
      </c>
      <c r="B469" s="18" t="s">
        <v>758</v>
      </c>
      <c r="C469" s="18">
        <v>410</v>
      </c>
      <c r="D469" s="19">
        <v>34000</v>
      </c>
      <c r="E469" s="19">
        <v>34000</v>
      </c>
      <c r="F469" s="26">
        <f t="shared" si="25"/>
        <v>100</v>
      </c>
    </row>
    <row r="470" spans="1:6" ht="63" x14ac:dyDescent="0.25">
      <c r="A470" s="23" t="s">
        <v>408</v>
      </c>
      <c r="B470" s="16" t="s">
        <v>409</v>
      </c>
      <c r="C470" s="16" t="s">
        <v>0</v>
      </c>
      <c r="D470" s="17">
        <f t="shared" ref="D470:E472" si="33">D471</f>
        <v>95995</v>
      </c>
      <c r="E470" s="17">
        <f t="shared" si="33"/>
        <v>78170.7</v>
      </c>
      <c r="F470" s="24">
        <f t="shared" si="25"/>
        <v>81.432053752799632</v>
      </c>
    </row>
    <row r="471" spans="1:6" ht="31.5" x14ac:dyDescent="0.25">
      <c r="A471" s="25" t="s">
        <v>410</v>
      </c>
      <c r="B471" s="18" t="s">
        <v>411</v>
      </c>
      <c r="C471" s="18" t="s">
        <v>0</v>
      </c>
      <c r="D471" s="19">
        <f t="shared" si="33"/>
        <v>95995</v>
      </c>
      <c r="E471" s="19">
        <f t="shared" si="33"/>
        <v>78170.7</v>
      </c>
      <c r="F471" s="26">
        <f t="shared" si="25"/>
        <v>81.432053752799632</v>
      </c>
    </row>
    <row r="472" spans="1:6" ht="31.5" x14ac:dyDescent="0.25">
      <c r="A472" s="25" t="s">
        <v>377</v>
      </c>
      <c r="B472" s="18" t="s">
        <v>411</v>
      </c>
      <c r="C472" s="18" t="s">
        <v>378</v>
      </c>
      <c r="D472" s="19">
        <f t="shared" si="33"/>
        <v>95995</v>
      </c>
      <c r="E472" s="19">
        <f t="shared" si="33"/>
        <v>78170.7</v>
      </c>
      <c r="F472" s="26">
        <f t="shared" si="25"/>
        <v>81.432053752799632</v>
      </c>
    </row>
    <row r="473" spans="1:6" x14ac:dyDescent="0.25">
      <c r="A473" s="25" t="s">
        <v>379</v>
      </c>
      <c r="B473" s="18" t="s">
        <v>411</v>
      </c>
      <c r="C473" s="18" t="s">
        <v>380</v>
      </c>
      <c r="D473" s="19">
        <v>95995</v>
      </c>
      <c r="E473" s="19">
        <v>78170.7</v>
      </c>
      <c r="F473" s="26">
        <f t="shared" si="25"/>
        <v>81.432053752799632</v>
      </c>
    </row>
    <row r="474" spans="1:6" ht="47.25" x14ac:dyDescent="0.25">
      <c r="A474" s="23" t="s">
        <v>412</v>
      </c>
      <c r="B474" s="16" t="s">
        <v>413</v>
      </c>
      <c r="C474" s="16" t="s">
        <v>0</v>
      </c>
      <c r="D474" s="17">
        <f>D475+D492+D496</f>
        <v>195228.6</v>
      </c>
      <c r="E474" s="17">
        <f>E475+E492+E496</f>
        <v>192384.00000000003</v>
      </c>
      <c r="F474" s="24">
        <f t="shared" si="25"/>
        <v>98.542938893174465</v>
      </c>
    </row>
    <row r="475" spans="1:6" ht="63" x14ac:dyDescent="0.25">
      <c r="A475" s="23" t="s">
        <v>414</v>
      </c>
      <c r="B475" s="16" t="s">
        <v>415</v>
      </c>
      <c r="C475" s="16" t="s">
        <v>0</v>
      </c>
      <c r="D475" s="17">
        <f>D476+D482+D485+D488</f>
        <v>144518</v>
      </c>
      <c r="E475" s="17">
        <f>E476+E482+E485+E488</f>
        <v>141842.80000000002</v>
      </c>
      <c r="F475" s="24">
        <f t="shared" si="25"/>
        <v>98.14888110823567</v>
      </c>
    </row>
    <row r="476" spans="1:6" ht="47.25" x14ac:dyDescent="0.25">
      <c r="A476" s="25" t="s">
        <v>401</v>
      </c>
      <c r="B476" s="18" t="s">
        <v>416</v>
      </c>
      <c r="C476" s="18" t="s">
        <v>0</v>
      </c>
      <c r="D476" s="19">
        <f>D477+D479</f>
        <v>1563.7</v>
      </c>
      <c r="E476" s="19">
        <f>E477+E479</f>
        <v>1463.7</v>
      </c>
      <c r="F476" s="26">
        <f t="shared" si="25"/>
        <v>93.604911428023271</v>
      </c>
    </row>
    <row r="477" spans="1:6" ht="31.5" x14ac:dyDescent="0.25">
      <c r="A477" s="25" t="s">
        <v>27</v>
      </c>
      <c r="B477" s="18" t="s">
        <v>416</v>
      </c>
      <c r="C477" s="18" t="s">
        <v>28</v>
      </c>
      <c r="D477" s="19">
        <f>D478</f>
        <v>1473.8</v>
      </c>
      <c r="E477" s="19">
        <f>E478</f>
        <v>1373.8</v>
      </c>
      <c r="F477" s="26">
        <f t="shared" ref="F477:F540" si="34">E477/D477*100</f>
        <v>93.214818835662911</v>
      </c>
    </row>
    <row r="478" spans="1:6" ht="47.25" x14ac:dyDescent="0.25">
      <c r="A478" s="25" t="s">
        <v>29</v>
      </c>
      <c r="B478" s="18" t="s">
        <v>416</v>
      </c>
      <c r="C478" s="18" t="s">
        <v>30</v>
      </c>
      <c r="D478" s="19">
        <v>1473.8</v>
      </c>
      <c r="E478" s="19">
        <v>1373.8</v>
      </c>
      <c r="F478" s="26">
        <f t="shared" si="34"/>
        <v>93.214818835662911</v>
      </c>
    </row>
    <row r="479" spans="1:6" x14ac:dyDescent="0.25">
      <c r="A479" s="25" t="s">
        <v>35</v>
      </c>
      <c r="B479" s="18" t="s">
        <v>416</v>
      </c>
      <c r="C479" s="18" t="s">
        <v>36</v>
      </c>
      <c r="D479" s="19">
        <f>D480+D481</f>
        <v>89.9</v>
      </c>
      <c r="E479" s="19">
        <f>E480+E481</f>
        <v>89.9</v>
      </c>
      <c r="F479" s="26">
        <f t="shared" si="34"/>
        <v>100</v>
      </c>
    </row>
    <row r="480" spans="1:6" x14ac:dyDescent="0.25">
      <c r="A480" s="25" t="s">
        <v>417</v>
      </c>
      <c r="B480" s="18" t="s">
        <v>416</v>
      </c>
      <c r="C480" s="18" t="s">
        <v>418</v>
      </c>
      <c r="D480" s="19">
        <v>69.5</v>
      </c>
      <c r="E480" s="19">
        <v>69.5</v>
      </c>
      <c r="F480" s="26">
        <f t="shared" si="34"/>
        <v>100</v>
      </c>
    </row>
    <row r="481" spans="1:6" x14ac:dyDescent="0.25">
      <c r="A481" s="25" t="s">
        <v>37</v>
      </c>
      <c r="B481" s="18" t="s">
        <v>416</v>
      </c>
      <c r="C481" s="18" t="s">
        <v>38</v>
      </c>
      <c r="D481" s="19">
        <v>20.399999999999999</v>
      </c>
      <c r="E481" s="19">
        <v>20.399999999999999</v>
      </c>
      <c r="F481" s="26">
        <f t="shared" si="34"/>
        <v>100</v>
      </c>
    </row>
    <row r="482" spans="1:6" ht="31.5" x14ac:dyDescent="0.25">
      <c r="A482" s="25" t="s">
        <v>419</v>
      </c>
      <c r="B482" s="18" t="s">
        <v>420</v>
      </c>
      <c r="C482" s="18" t="s">
        <v>0</v>
      </c>
      <c r="D482" s="19">
        <f>D483</f>
        <v>5987.3</v>
      </c>
      <c r="E482" s="19">
        <f>E483</f>
        <v>5987.3</v>
      </c>
      <c r="F482" s="26">
        <f t="shared" si="34"/>
        <v>100</v>
      </c>
    </row>
    <row r="483" spans="1:6" ht="31.5" x14ac:dyDescent="0.25">
      <c r="A483" s="25" t="s">
        <v>377</v>
      </c>
      <c r="B483" s="18" t="s">
        <v>420</v>
      </c>
      <c r="C483" s="18" t="s">
        <v>378</v>
      </c>
      <c r="D483" s="19">
        <f>D484</f>
        <v>5987.3</v>
      </c>
      <c r="E483" s="19">
        <f>E484</f>
        <v>5987.3</v>
      </c>
      <c r="F483" s="26">
        <f t="shared" si="34"/>
        <v>100</v>
      </c>
    </row>
    <row r="484" spans="1:6" x14ac:dyDescent="0.25">
      <c r="A484" s="25" t="s">
        <v>379</v>
      </c>
      <c r="B484" s="18" t="s">
        <v>420</v>
      </c>
      <c r="C484" s="18" t="s">
        <v>380</v>
      </c>
      <c r="D484" s="19">
        <v>5987.3</v>
      </c>
      <c r="E484" s="19">
        <v>5987.3</v>
      </c>
      <c r="F484" s="26">
        <f t="shared" si="34"/>
        <v>100</v>
      </c>
    </row>
    <row r="485" spans="1:6" ht="47.25" x14ac:dyDescent="0.25">
      <c r="A485" s="25" t="s">
        <v>421</v>
      </c>
      <c r="B485" s="18" t="s">
        <v>422</v>
      </c>
      <c r="C485" s="18" t="s">
        <v>0</v>
      </c>
      <c r="D485" s="19">
        <f>D486</f>
        <v>3416</v>
      </c>
      <c r="E485" s="19">
        <f>E486</f>
        <v>2816.9</v>
      </c>
      <c r="F485" s="26">
        <f t="shared" si="34"/>
        <v>82.461943793911004</v>
      </c>
    </row>
    <row r="486" spans="1:6" ht="31.5" x14ac:dyDescent="0.25">
      <c r="A486" s="25" t="s">
        <v>377</v>
      </c>
      <c r="B486" s="18" t="s">
        <v>422</v>
      </c>
      <c r="C486" s="18" t="s">
        <v>378</v>
      </c>
      <c r="D486" s="19">
        <f>D487</f>
        <v>3416</v>
      </c>
      <c r="E486" s="19">
        <f>E487</f>
        <v>2816.9</v>
      </c>
      <c r="F486" s="26">
        <f t="shared" si="34"/>
        <v>82.461943793911004</v>
      </c>
    </row>
    <row r="487" spans="1:6" ht="78.75" x14ac:dyDescent="0.25">
      <c r="A487" s="25" t="s">
        <v>423</v>
      </c>
      <c r="B487" s="18" t="s">
        <v>422</v>
      </c>
      <c r="C487" s="18" t="s">
        <v>424</v>
      </c>
      <c r="D487" s="19">
        <v>3416</v>
      </c>
      <c r="E487" s="19">
        <v>2816.9</v>
      </c>
      <c r="F487" s="26">
        <f t="shared" si="34"/>
        <v>82.461943793911004</v>
      </c>
    </row>
    <row r="488" spans="1:6" ht="31.5" x14ac:dyDescent="0.25">
      <c r="A488" s="25" t="s">
        <v>425</v>
      </c>
      <c r="B488" s="18" t="s">
        <v>426</v>
      </c>
      <c r="C488" s="18" t="s">
        <v>0</v>
      </c>
      <c r="D488" s="19">
        <f>D489</f>
        <v>133551</v>
      </c>
      <c r="E488" s="19">
        <f>E489</f>
        <v>131574.90000000002</v>
      </c>
      <c r="F488" s="26">
        <f t="shared" si="34"/>
        <v>98.520340544061838</v>
      </c>
    </row>
    <row r="489" spans="1:6" ht="31.5" x14ac:dyDescent="0.25">
      <c r="A489" s="25" t="s">
        <v>377</v>
      </c>
      <c r="B489" s="18" t="s">
        <v>426</v>
      </c>
      <c r="C489" s="18" t="s">
        <v>378</v>
      </c>
      <c r="D489" s="19">
        <f>D490+D491</f>
        <v>133551</v>
      </c>
      <c r="E489" s="19">
        <f>E490+E491</f>
        <v>131574.90000000002</v>
      </c>
      <c r="F489" s="26">
        <f t="shared" si="34"/>
        <v>98.520340544061838</v>
      </c>
    </row>
    <row r="490" spans="1:6" x14ac:dyDescent="0.25">
      <c r="A490" s="25" t="s">
        <v>379</v>
      </c>
      <c r="B490" s="18" t="s">
        <v>426</v>
      </c>
      <c r="C490" s="18" t="s">
        <v>380</v>
      </c>
      <c r="D490" s="19">
        <v>82271.399999999994</v>
      </c>
      <c r="E490" s="19">
        <v>80547.600000000006</v>
      </c>
      <c r="F490" s="26">
        <f t="shared" si="34"/>
        <v>97.90473967867328</v>
      </c>
    </row>
    <row r="491" spans="1:6" ht="78.75" x14ac:dyDescent="0.25">
      <c r="A491" s="25" t="s">
        <v>423</v>
      </c>
      <c r="B491" s="18" t="s">
        <v>426</v>
      </c>
      <c r="C491" s="18" t="s">
        <v>424</v>
      </c>
      <c r="D491" s="19">
        <v>51279.6</v>
      </c>
      <c r="E491" s="19">
        <v>51027.3</v>
      </c>
      <c r="F491" s="26">
        <f t="shared" si="34"/>
        <v>99.507991481992846</v>
      </c>
    </row>
    <row r="492" spans="1:6" ht="47.25" x14ac:dyDescent="0.25">
      <c r="A492" s="23" t="s">
        <v>427</v>
      </c>
      <c r="B492" s="16" t="s">
        <v>428</v>
      </c>
      <c r="C492" s="16" t="s">
        <v>0</v>
      </c>
      <c r="D492" s="17">
        <f t="shared" ref="D492:E494" si="35">D493</f>
        <v>41000</v>
      </c>
      <c r="E492" s="17">
        <f t="shared" si="35"/>
        <v>41000</v>
      </c>
      <c r="F492" s="24">
        <f t="shared" si="34"/>
        <v>100</v>
      </c>
    </row>
    <row r="493" spans="1:6" ht="31.5" x14ac:dyDescent="0.25">
      <c r="A493" s="25" t="s">
        <v>429</v>
      </c>
      <c r="B493" s="18" t="s">
        <v>430</v>
      </c>
      <c r="C493" s="18" t="s">
        <v>0</v>
      </c>
      <c r="D493" s="19">
        <f t="shared" si="35"/>
        <v>41000</v>
      </c>
      <c r="E493" s="19">
        <f t="shared" si="35"/>
        <v>41000</v>
      </c>
      <c r="F493" s="26">
        <f t="shared" si="34"/>
        <v>100</v>
      </c>
    </row>
    <row r="494" spans="1:6" x14ac:dyDescent="0.25">
      <c r="A494" s="25" t="s">
        <v>35</v>
      </c>
      <c r="B494" s="18" t="s">
        <v>430</v>
      </c>
      <c r="C494" s="18" t="s">
        <v>36</v>
      </c>
      <c r="D494" s="19">
        <f t="shared" si="35"/>
        <v>41000</v>
      </c>
      <c r="E494" s="19">
        <f t="shared" si="35"/>
        <v>41000</v>
      </c>
      <c r="F494" s="26">
        <f t="shared" si="34"/>
        <v>100</v>
      </c>
    </row>
    <row r="495" spans="1:6" ht="47.25" x14ac:dyDescent="0.25">
      <c r="A495" s="25" t="s">
        <v>431</v>
      </c>
      <c r="B495" s="18" t="s">
        <v>430</v>
      </c>
      <c r="C495" s="18" t="s">
        <v>432</v>
      </c>
      <c r="D495" s="19">
        <v>41000</v>
      </c>
      <c r="E495" s="19">
        <v>41000</v>
      </c>
      <c r="F495" s="26">
        <f t="shared" si="34"/>
        <v>100</v>
      </c>
    </row>
    <row r="496" spans="1:6" ht="94.5" x14ac:dyDescent="0.25">
      <c r="A496" s="23" t="s">
        <v>433</v>
      </c>
      <c r="B496" s="16" t="s">
        <v>434</v>
      </c>
      <c r="C496" s="16" t="s">
        <v>0</v>
      </c>
      <c r="D496" s="17">
        <f t="shared" ref="D496:E498" si="36">D497</f>
        <v>9710.6</v>
      </c>
      <c r="E496" s="17">
        <f t="shared" si="36"/>
        <v>9541.2000000000007</v>
      </c>
      <c r="F496" s="24">
        <f t="shared" si="34"/>
        <v>98.255514592301196</v>
      </c>
    </row>
    <row r="497" spans="1:6" ht="47.25" x14ac:dyDescent="0.25">
      <c r="A497" s="25" t="s">
        <v>401</v>
      </c>
      <c r="B497" s="18" t="s">
        <v>435</v>
      </c>
      <c r="C497" s="18" t="s">
        <v>0</v>
      </c>
      <c r="D497" s="19">
        <f t="shared" si="36"/>
        <v>9710.6</v>
      </c>
      <c r="E497" s="19">
        <f t="shared" si="36"/>
        <v>9541.2000000000007</v>
      </c>
      <c r="F497" s="26">
        <f t="shared" si="34"/>
        <v>98.255514592301196</v>
      </c>
    </row>
    <row r="498" spans="1:6" ht="31.5" x14ac:dyDescent="0.25">
      <c r="A498" s="25" t="s">
        <v>27</v>
      </c>
      <c r="B498" s="18" t="s">
        <v>435</v>
      </c>
      <c r="C498" s="18" t="s">
        <v>28</v>
      </c>
      <c r="D498" s="19">
        <f t="shared" si="36"/>
        <v>9710.6</v>
      </c>
      <c r="E498" s="19">
        <f t="shared" si="36"/>
        <v>9541.2000000000007</v>
      </c>
      <c r="F498" s="26">
        <f t="shared" si="34"/>
        <v>98.255514592301196</v>
      </c>
    </row>
    <row r="499" spans="1:6" ht="47.25" x14ac:dyDescent="0.25">
      <c r="A499" s="25" t="s">
        <v>29</v>
      </c>
      <c r="B499" s="18" t="s">
        <v>435</v>
      </c>
      <c r="C499" s="18" t="s">
        <v>30</v>
      </c>
      <c r="D499" s="19">
        <v>9710.6</v>
      </c>
      <c r="E499" s="19">
        <v>9541.2000000000007</v>
      </c>
      <c r="F499" s="26">
        <f t="shared" si="34"/>
        <v>98.255514592301196</v>
      </c>
    </row>
    <row r="500" spans="1:6" ht="31.5" x14ac:dyDescent="0.25">
      <c r="A500" s="23" t="s">
        <v>436</v>
      </c>
      <c r="B500" s="16" t="s">
        <v>437</v>
      </c>
      <c r="C500" s="16" t="s">
        <v>0</v>
      </c>
      <c r="D500" s="17">
        <f t="shared" ref="D500:E503" si="37">D501</f>
        <v>350</v>
      </c>
      <c r="E500" s="17">
        <f t="shared" si="37"/>
        <v>227.2</v>
      </c>
      <c r="F500" s="24">
        <f t="shared" si="34"/>
        <v>64.914285714285711</v>
      </c>
    </row>
    <row r="501" spans="1:6" ht="31.5" x14ac:dyDescent="0.25">
      <c r="A501" s="23" t="s">
        <v>438</v>
      </c>
      <c r="B501" s="16" t="s">
        <v>439</v>
      </c>
      <c r="C501" s="16" t="s">
        <v>0</v>
      </c>
      <c r="D501" s="17">
        <f t="shared" si="37"/>
        <v>350</v>
      </c>
      <c r="E501" s="17">
        <f t="shared" si="37"/>
        <v>227.2</v>
      </c>
      <c r="F501" s="24">
        <f t="shared" si="34"/>
        <v>64.914285714285711</v>
      </c>
    </row>
    <row r="502" spans="1:6" ht="63" x14ac:dyDescent="0.25">
      <c r="A502" s="25" t="s">
        <v>440</v>
      </c>
      <c r="B502" s="18" t="s">
        <v>441</v>
      </c>
      <c r="C502" s="18" t="s">
        <v>0</v>
      </c>
      <c r="D502" s="19">
        <f t="shared" si="37"/>
        <v>350</v>
      </c>
      <c r="E502" s="19">
        <f t="shared" si="37"/>
        <v>227.2</v>
      </c>
      <c r="F502" s="26">
        <f t="shared" si="34"/>
        <v>64.914285714285711</v>
      </c>
    </row>
    <row r="503" spans="1:6" ht="31.5" x14ac:dyDescent="0.25">
      <c r="A503" s="25" t="s">
        <v>27</v>
      </c>
      <c r="B503" s="18" t="s">
        <v>441</v>
      </c>
      <c r="C503" s="18" t="s">
        <v>28</v>
      </c>
      <c r="D503" s="19">
        <f t="shared" si="37"/>
        <v>350</v>
      </c>
      <c r="E503" s="19">
        <f t="shared" si="37"/>
        <v>227.2</v>
      </c>
      <c r="F503" s="26">
        <f t="shared" si="34"/>
        <v>64.914285714285711</v>
      </c>
    </row>
    <row r="504" spans="1:6" ht="47.25" x14ac:dyDescent="0.25">
      <c r="A504" s="25" t="s">
        <v>29</v>
      </c>
      <c r="B504" s="18" t="s">
        <v>441</v>
      </c>
      <c r="C504" s="18" t="s">
        <v>30</v>
      </c>
      <c r="D504" s="19">
        <v>350</v>
      </c>
      <c r="E504" s="19">
        <v>227.2</v>
      </c>
      <c r="F504" s="26">
        <f t="shared" si="34"/>
        <v>64.914285714285711</v>
      </c>
    </row>
    <row r="505" spans="1:6" x14ac:dyDescent="0.25">
      <c r="A505" s="23" t="s">
        <v>442</v>
      </c>
      <c r="B505" s="16" t="s">
        <v>443</v>
      </c>
      <c r="C505" s="16" t="s">
        <v>0</v>
      </c>
      <c r="D505" s="17">
        <f>D506</f>
        <v>7468.2999999999993</v>
      </c>
      <c r="E505" s="17">
        <f>E506</f>
        <v>6349.5</v>
      </c>
      <c r="F505" s="24">
        <f t="shared" si="34"/>
        <v>85.019348446098846</v>
      </c>
    </row>
    <row r="506" spans="1:6" ht="31.5" x14ac:dyDescent="0.25">
      <c r="A506" s="23" t="s">
        <v>444</v>
      </c>
      <c r="B506" s="16" t="s">
        <v>445</v>
      </c>
      <c r="C506" s="16" t="s">
        <v>0</v>
      </c>
      <c r="D506" s="17">
        <f>D507</f>
        <v>7468.2999999999993</v>
      </c>
      <c r="E506" s="17">
        <f>E507</f>
        <v>6349.5</v>
      </c>
      <c r="F506" s="24">
        <f t="shared" si="34"/>
        <v>85.019348446098846</v>
      </c>
    </row>
    <row r="507" spans="1:6" ht="47.25" x14ac:dyDescent="0.25">
      <c r="A507" s="25" t="s">
        <v>401</v>
      </c>
      <c r="B507" s="18" t="s">
        <v>446</v>
      </c>
      <c r="C507" s="18" t="s">
        <v>0</v>
      </c>
      <c r="D507" s="19">
        <f>D508+D510</f>
        <v>7468.2999999999993</v>
      </c>
      <c r="E507" s="19">
        <f>E508+E510</f>
        <v>6349.5</v>
      </c>
      <c r="F507" s="26">
        <f t="shared" si="34"/>
        <v>85.019348446098846</v>
      </c>
    </row>
    <row r="508" spans="1:6" ht="31.5" x14ac:dyDescent="0.25">
      <c r="A508" s="25" t="s">
        <v>27</v>
      </c>
      <c r="B508" s="18" t="s">
        <v>446</v>
      </c>
      <c r="C508" s="18" t="s">
        <v>28</v>
      </c>
      <c r="D508" s="19">
        <f>D509</f>
        <v>6150.7</v>
      </c>
      <c r="E508" s="19">
        <f>E509</f>
        <v>5031.8999999999996</v>
      </c>
      <c r="F508" s="26">
        <f t="shared" si="34"/>
        <v>81.81020046498773</v>
      </c>
    </row>
    <row r="509" spans="1:6" ht="47.25" x14ac:dyDescent="0.25">
      <c r="A509" s="25" t="s">
        <v>29</v>
      </c>
      <c r="B509" s="18" t="s">
        <v>446</v>
      </c>
      <c r="C509" s="18" t="s">
        <v>30</v>
      </c>
      <c r="D509" s="19">
        <v>6150.7</v>
      </c>
      <c r="E509" s="19">
        <v>5031.8999999999996</v>
      </c>
      <c r="F509" s="26">
        <f t="shared" si="34"/>
        <v>81.81020046498773</v>
      </c>
    </row>
    <row r="510" spans="1:6" ht="31.5" x14ac:dyDescent="0.25">
      <c r="A510" s="25" t="s">
        <v>377</v>
      </c>
      <c r="B510" s="18" t="s">
        <v>446</v>
      </c>
      <c r="C510" s="18" t="s">
        <v>378</v>
      </c>
      <c r="D510" s="19">
        <f>D511</f>
        <v>1317.6</v>
      </c>
      <c r="E510" s="19">
        <f>E511</f>
        <v>1317.6</v>
      </c>
      <c r="F510" s="26">
        <f t="shared" si="34"/>
        <v>100</v>
      </c>
    </row>
    <row r="511" spans="1:6" ht="78.75" x14ac:dyDescent="0.25">
      <c r="A511" s="25" t="s">
        <v>423</v>
      </c>
      <c r="B511" s="18" t="s">
        <v>446</v>
      </c>
      <c r="C511" s="18" t="s">
        <v>424</v>
      </c>
      <c r="D511" s="19">
        <v>1317.6</v>
      </c>
      <c r="E511" s="19">
        <v>1317.6</v>
      </c>
      <c r="F511" s="26">
        <f t="shared" si="34"/>
        <v>100</v>
      </c>
    </row>
    <row r="512" spans="1:6" x14ac:dyDescent="0.25">
      <c r="A512" s="23" t="s">
        <v>92</v>
      </c>
      <c r="B512" s="16" t="s">
        <v>447</v>
      </c>
      <c r="C512" s="16" t="s">
        <v>0</v>
      </c>
      <c r="D512" s="17">
        <f>D513</f>
        <v>265302.09999999998</v>
      </c>
      <c r="E512" s="17">
        <f>E513</f>
        <v>263239.09999999998</v>
      </c>
      <c r="F512" s="24">
        <f t="shared" si="34"/>
        <v>99.222395902633266</v>
      </c>
    </row>
    <row r="513" spans="1:6" ht="47.25" x14ac:dyDescent="0.25">
      <c r="A513" s="23" t="s">
        <v>94</v>
      </c>
      <c r="B513" s="16" t="s">
        <v>448</v>
      </c>
      <c r="C513" s="16" t="s">
        <v>0</v>
      </c>
      <c r="D513" s="17">
        <f>D514+D522+D525</f>
        <v>265302.09999999998</v>
      </c>
      <c r="E513" s="17">
        <f>E514+E522+E525</f>
        <v>263239.09999999998</v>
      </c>
      <c r="F513" s="24">
        <f t="shared" si="34"/>
        <v>99.222395902633266</v>
      </c>
    </row>
    <row r="514" spans="1:6" ht="47.25" x14ac:dyDescent="0.25">
      <c r="A514" s="25" t="s">
        <v>401</v>
      </c>
      <c r="B514" s="18" t="s">
        <v>449</v>
      </c>
      <c r="C514" s="18" t="s">
        <v>0</v>
      </c>
      <c r="D514" s="19">
        <f>D515+D517</f>
        <v>252912.5</v>
      </c>
      <c r="E514" s="19">
        <f>E515+E517</f>
        <v>250946.8</v>
      </c>
      <c r="F514" s="26">
        <f t="shared" si="34"/>
        <v>99.222774675035836</v>
      </c>
    </row>
    <row r="515" spans="1:6" ht="31.5" x14ac:dyDescent="0.25">
      <c r="A515" s="25" t="s">
        <v>27</v>
      </c>
      <c r="B515" s="18" t="s">
        <v>449</v>
      </c>
      <c r="C515" s="18" t="s">
        <v>28</v>
      </c>
      <c r="D515" s="19">
        <f>D516</f>
        <v>20696.400000000001</v>
      </c>
      <c r="E515" s="19">
        <f>E516</f>
        <v>18730.8</v>
      </c>
      <c r="F515" s="26">
        <f t="shared" si="34"/>
        <v>90.502696121064517</v>
      </c>
    </row>
    <row r="516" spans="1:6" ht="47.25" x14ac:dyDescent="0.25">
      <c r="A516" s="25" t="s">
        <v>29</v>
      </c>
      <c r="B516" s="18" t="s">
        <v>449</v>
      </c>
      <c r="C516" s="18" t="s">
        <v>30</v>
      </c>
      <c r="D516" s="19">
        <v>20696.400000000001</v>
      </c>
      <c r="E516" s="19">
        <v>18730.8</v>
      </c>
      <c r="F516" s="26">
        <f t="shared" si="34"/>
        <v>90.502696121064517</v>
      </c>
    </row>
    <row r="517" spans="1:6" x14ac:dyDescent="0.25">
      <c r="A517" s="25" t="s">
        <v>35</v>
      </c>
      <c r="B517" s="18" t="s">
        <v>449</v>
      </c>
      <c r="C517" s="18" t="s">
        <v>36</v>
      </c>
      <c r="D517" s="19">
        <f>D518+D519+D520+D521</f>
        <v>232216.1</v>
      </c>
      <c r="E517" s="19">
        <f>E518+E519+E520+E521</f>
        <v>232216</v>
      </c>
      <c r="F517" s="26">
        <f t="shared" si="34"/>
        <v>99.999956936663736</v>
      </c>
    </row>
    <row r="518" spans="1:6" ht="47.25" x14ac:dyDescent="0.25">
      <c r="A518" s="25" t="s">
        <v>431</v>
      </c>
      <c r="B518" s="18" t="s">
        <v>449</v>
      </c>
      <c r="C518" s="18" t="s">
        <v>432</v>
      </c>
      <c r="D518" s="19">
        <v>16153.6</v>
      </c>
      <c r="E518" s="19">
        <v>16153.6</v>
      </c>
      <c r="F518" s="26">
        <f t="shared" si="34"/>
        <v>100</v>
      </c>
    </row>
    <row r="519" spans="1:6" x14ac:dyDescent="0.25">
      <c r="A519" s="25" t="s">
        <v>417</v>
      </c>
      <c r="B519" s="18" t="s">
        <v>449</v>
      </c>
      <c r="C519" s="18" t="s">
        <v>418</v>
      </c>
      <c r="D519" s="19">
        <v>1049.5</v>
      </c>
      <c r="E519" s="19">
        <v>1049.4000000000001</v>
      </c>
      <c r="F519" s="26">
        <f t="shared" si="34"/>
        <v>99.990471653168186</v>
      </c>
    </row>
    <row r="520" spans="1:6" ht="63" x14ac:dyDescent="0.25">
      <c r="A520" s="25" t="s">
        <v>450</v>
      </c>
      <c r="B520" s="18" t="s">
        <v>449</v>
      </c>
      <c r="C520" s="18" t="s">
        <v>451</v>
      </c>
      <c r="D520" s="19">
        <v>215000</v>
      </c>
      <c r="E520" s="19">
        <v>215000</v>
      </c>
      <c r="F520" s="26">
        <f t="shared" si="34"/>
        <v>100</v>
      </c>
    </row>
    <row r="521" spans="1:6" x14ac:dyDescent="0.25">
      <c r="A521" s="25" t="s">
        <v>37</v>
      </c>
      <c r="B521" s="18" t="s">
        <v>449</v>
      </c>
      <c r="C521" s="18" t="s">
        <v>38</v>
      </c>
      <c r="D521" s="19">
        <v>13</v>
      </c>
      <c r="E521" s="19">
        <v>13</v>
      </c>
      <c r="F521" s="26">
        <f t="shared" si="34"/>
        <v>100</v>
      </c>
    </row>
    <row r="522" spans="1:6" ht="47.25" x14ac:dyDescent="0.25">
      <c r="A522" s="25" t="s">
        <v>452</v>
      </c>
      <c r="B522" s="18" t="s">
        <v>453</v>
      </c>
      <c r="C522" s="18" t="s">
        <v>0</v>
      </c>
      <c r="D522" s="19">
        <f>D523</f>
        <v>11757.6</v>
      </c>
      <c r="E522" s="19">
        <f>E523</f>
        <v>11660.3</v>
      </c>
      <c r="F522" s="26">
        <f t="shared" si="34"/>
        <v>99.17245015989657</v>
      </c>
    </row>
    <row r="523" spans="1:6" ht="31.5" x14ac:dyDescent="0.25">
      <c r="A523" s="25" t="s">
        <v>31</v>
      </c>
      <c r="B523" s="18" t="s">
        <v>453</v>
      </c>
      <c r="C523" s="18" t="s">
        <v>32</v>
      </c>
      <c r="D523" s="19">
        <f>D524</f>
        <v>11757.6</v>
      </c>
      <c r="E523" s="19">
        <f>E524</f>
        <v>11660.3</v>
      </c>
      <c r="F523" s="26">
        <f t="shared" si="34"/>
        <v>99.17245015989657</v>
      </c>
    </row>
    <row r="524" spans="1:6" x14ac:dyDescent="0.25">
      <c r="A524" s="25" t="s">
        <v>33</v>
      </c>
      <c r="B524" s="18" t="s">
        <v>453</v>
      </c>
      <c r="C524" s="18" t="s">
        <v>34</v>
      </c>
      <c r="D524" s="19">
        <v>11757.6</v>
      </c>
      <c r="E524" s="19">
        <v>11660.3</v>
      </c>
      <c r="F524" s="26">
        <f t="shared" si="34"/>
        <v>99.17245015989657</v>
      </c>
    </row>
    <row r="525" spans="1:6" ht="63" x14ac:dyDescent="0.25">
      <c r="A525" s="25" t="s">
        <v>454</v>
      </c>
      <c r="B525" s="18" t="s">
        <v>455</v>
      </c>
      <c r="C525" s="18" t="s">
        <v>0</v>
      </c>
      <c r="D525" s="19">
        <f>D526+D528</f>
        <v>632</v>
      </c>
      <c r="E525" s="19">
        <f>E526+E528</f>
        <v>632</v>
      </c>
      <c r="F525" s="26">
        <f t="shared" si="34"/>
        <v>100</v>
      </c>
    </row>
    <row r="526" spans="1:6" ht="63" x14ac:dyDescent="0.25">
      <c r="A526" s="25" t="s">
        <v>23</v>
      </c>
      <c r="B526" s="18" t="s">
        <v>455</v>
      </c>
      <c r="C526" s="18" t="s">
        <v>24</v>
      </c>
      <c r="D526" s="19">
        <f>D527</f>
        <v>596.9</v>
      </c>
      <c r="E526" s="19">
        <f>E527</f>
        <v>596.9</v>
      </c>
      <c r="F526" s="26">
        <f t="shared" si="34"/>
        <v>100</v>
      </c>
    </row>
    <row r="527" spans="1:6" ht="31.5" x14ac:dyDescent="0.25">
      <c r="A527" s="25" t="s">
        <v>86</v>
      </c>
      <c r="B527" s="18" t="s">
        <v>455</v>
      </c>
      <c r="C527" s="18" t="s">
        <v>87</v>
      </c>
      <c r="D527" s="19">
        <v>596.9</v>
      </c>
      <c r="E527" s="19">
        <v>596.9</v>
      </c>
      <c r="F527" s="26">
        <f t="shared" si="34"/>
        <v>100</v>
      </c>
    </row>
    <row r="528" spans="1:6" ht="31.5" x14ac:dyDescent="0.25">
      <c r="A528" s="25" t="s">
        <v>27</v>
      </c>
      <c r="B528" s="18" t="s">
        <v>455</v>
      </c>
      <c r="C528" s="18" t="s">
        <v>28</v>
      </c>
      <c r="D528" s="19">
        <f>D529</f>
        <v>35.1</v>
      </c>
      <c r="E528" s="19">
        <f>E529</f>
        <v>35.1</v>
      </c>
      <c r="F528" s="26">
        <f t="shared" si="34"/>
        <v>100</v>
      </c>
    </row>
    <row r="529" spans="1:6" ht="47.25" x14ac:dyDescent="0.25">
      <c r="A529" s="25" t="s">
        <v>29</v>
      </c>
      <c r="B529" s="18" t="s">
        <v>455</v>
      </c>
      <c r="C529" s="18" t="s">
        <v>30</v>
      </c>
      <c r="D529" s="19">
        <v>35.1</v>
      </c>
      <c r="E529" s="19">
        <v>35.1</v>
      </c>
      <c r="F529" s="26">
        <f t="shared" si="34"/>
        <v>100</v>
      </c>
    </row>
    <row r="530" spans="1:6" ht="31.5" x14ac:dyDescent="0.25">
      <c r="A530" s="23" t="s">
        <v>456</v>
      </c>
      <c r="B530" s="16" t="s">
        <v>457</v>
      </c>
      <c r="C530" s="16" t="s">
        <v>0</v>
      </c>
      <c r="D530" s="17">
        <f>D531+D536+D548</f>
        <v>49653</v>
      </c>
      <c r="E530" s="17">
        <f>E531+E536+E548</f>
        <v>47572.7</v>
      </c>
      <c r="F530" s="24">
        <f t="shared" si="34"/>
        <v>95.810323646103953</v>
      </c>
    </row>
    <row r="531" spans="1:6" x14ac:dyDescent="0.25">
      <c r="A531" s="23" t="s">
        <v>458</v>
      </c>
      <c r="B531" s="16" t="s">
        <v>459</v>
      </c>
      <c r="C531" s="16" t="s">
        <v>0</v>
      </c>
      <c r="D531" s="17">
        <f t="shared" ref="D531:E534" si="38">D532</f>
        <v>8815.9</v>
      </c>
      <c r="E531" s="17">
        <f t="shared" si="38"/>
        <v>6742.9</v>
      </c>
      <c r="F531" s="24">
        <f t="shared" si="34"/>
        <v>76.485667940879537</v>
      </c>
    </row>
    <row r="532" spans="1:6" ht="63" x14ac:dyDescent="0.25">
      <c r="A532" s="23" t="s">
        <v>460</v>
      </c>
      <c r="B532" s="16" t="s">
        <v>461</v>
      </c>
      <c r="C532" s="16" t="s">
        <v>0</v>
      </c>
      <c r="D532" s="17">
        <f t="shared" si="38"/>
        <v>8815.9</v>
      </c>
      <c r="E532" s="17">
        <f t="shared" si="38"/>
        <v>6742.9</v>
      </c>
      <c r="F532" s="24">
        <f t="shared" si="34"/>
        <v>76.485667940879537</v>
      </c>
    </row>
    <row r="533" spans="1:6" ht="47.25" x14ac:dyDescent="0.25">
      <c r="A533" s="25" t="s">
        <v>462</v>
      </c>
      <c r="B533" s="18" t="s">
        <v>463</v>
      </c>
      <c r="C533" s="18" t="s">
        <v>0</v>
      </c>
      <c r="D533" s="19">
        <f t="shared" si="38"/>
        <v>8815.9</v>
      </c>
      <c r="E533" s="19">
        <f t="shared" si="38"/>
        <v>6742.9</v>
      </c>
      <c r="F533" s="26">
        <f t="shared" si="34"/>
        <v>76.485667940879537</v>
      </c>
    </row>
    <row r="534" spans="1:6" ht="31.5" x14ac:dyDescent="0.25">
      <c r="A534" s="25" t="s">
        <v>27</v>
      </c>
      <c r="B534" s="18" t="s">
        <v>463</v>
      </c>
      <c r="C534" s="18" t="s">
        <v>28</v>
      </c>
      <c r="D534" s="19">
        <f t="shared" si="38"/>
        <v>8815.9</v>
      </c>
      <c r="E534" s="19">
        <f t="shared" si="38"/>
        <v>6742.9</v>
      </c>
      <c r="F534" s="26">
        <f t="shared" si="34"/>
        <v>76.485667940879537</v>
      </c>
    </row>
    <row r="535" spans="1:6" ht="47.25" x14ac:dyDescent="0.25">
      <c r="A535" s="25" t="s">
        <v>29</v>
      </c>
      <c r="B535" s="18" t="s">
        <v>463</v>
      </c>
      <c r="C535" s="18" t="s">
        <v>30</v>
      </c>
      <c r="D535" s="19">
        <v>8815.9</v>
      </c>
      <c r="E535" s="19">
        <v>6742.9</v>
      </c>
      <c r="F535" s="26">
        <f t="shared" si="34"/>
        <v>76.485667940879537</v>
      </c>
    </row>
    <row r="536" spans="1:6" ht="31.5" x14ac:dyDescent="0.25">
      <c r="A536" s="23" t="s">
        <v>464</v>
      </c>
      <c r="B536" s="16" t="s">
        <v>465</v>
      </c>
      <c r="C536" s="16" t="s">
        <v>0</v>
      </c>
      <c r="D536" s="17">
        <f>D537</f>
        <v>25697.8</v>
      </c>
      <c r="E536" s="17">
        <f>E537</f>
        <v>25690.5</v>
      </c>
      <c r="F536" s="24">
        <f t="shared" si="34"/>
        <v>99.971592899003028</v>
      </c>
    </row>
    <row r="537" spans="1:6" ht="47.25" x14ac:dyDescent="0.25">
      <c r="A537" s="23" t="s">
        <v>466</v>
      </c>
      <c r="B537" s="16" t="s">
        <v>467</v>
      </c>
      <c r="C537" s="16" t="s">
        <v>0</v>
      </c>
      <c r="D537" s="17">
        <f>D538+D541</f>
        <v>25697.8</v>
      </c>
      <c r="E537" s="17">
        <f>E538+E541</f>
        <v>25690.5</v>
      </c>
      <c r="F537" s="24">
        <f t="shared" si="34"/>
        <v>99.971592899003028</v>
      </c>
    </row>
    <row r="538" spans="1:6" ht="31.5" x14ac:dyDescent="0.25">
      <c r="A538" s="25" t="s">
        <v>468</v>
      </c>
      <c r="B538" s="18" t="s">
        <v>469</v>
      </c>
      <c r="C538" s="18" t="s">
        <v>0</v>
      </c>
      <c r="D538" s="19">
        <f>D539</f>
        <v>1000</v>
      </c>
      <c r="E538" s="19">
        <f>E539</f>
        <v>1000</v>
      </c>
      <c r="F538" s="26">
        <f t="shared" si="34"/>
        <v>100</v>
      </c>
    </row>
    <row r="539" spans="1:6" x14ac:dyDescent="0.25">
      <c r="A539" s="25" t="s">
        <v>35</v>
      </c>
      <c r="B539" s="18" t="s">
        <v>469</v>
      </c>
      <c r="C539" s="18" t="s">
        <v>36</v>
      </c>
      <c r="D539" s="19">
        <f>D540</f>
        <v>1000</v>
      </c>
      <c r="E539" s="19">
        <f>E540</f>
        <v>1000</v>
      </c>
      <c r="F539" s="26">
        <f t="shared" si="34"/>
        <v>100</v>
      </c>
    </row>
    <row r="540" spans="1:6" ht="47.25" x14ac:dyDescent="0.25">
      <c r="A540" s="25" t="s">
        <v>431</v>
      </c>
      <c r="B540" s="18" t="s">
        <v>469</v>
      </c>
      <c r="C540" s="18" t="s">
        <v>432</v>
      </c>
      <c r="D540" s="19">
        <v>1000</v>
      </c>
      <c r="E540" s="19">
        <v>1000</v>
      </c>
      <c r="F540" s="26">
        <f t="shared" si="34"/>
        <v>100</v>
      </c>
    </row>
    <row r="541" spans="1:6" ht="47.25" x14ac:dyDescent="0.25">
      <c r="A541" s="25" t="s">
        <v>470</v>
      </c>
      <c r="B541" s="18" t="s">
        <v>471</v>
      </c>
      <c r="C541" s="18" t="s">
        <v>0</v>
      </c>
      <c r="D541" s="19">
        <f>D542+D544+D546</f>
        <v>24697.8</v>
      </c>
      <c r="E541" s="19">
        <f>E542+E544+E546</f>
        <v>24690.5</v>
      </c>
      <c r="F541" s="26">
        <f t="shared" ref="F541:F604" si="39">E541/D541*100</f>
        <v>99.970442711496574</v>
      </c>
    </row>
    <row r="542" spans="1:6" ht="63" x14ac:dyDescent="0.25">
      <c r="A542" s="25" t="s">
        <v>23</v>
      </c>
      <c r="B542" s="18" t="s">
        <v>471</v>
      </c>
      <c r="C542" s="18" t="s">
        <v>24</v>
      </c>
      <c r="D542" s="19">
        <f>D543</f>
        <v>19214.5</v>
      </c>
      <c r="E542" s="19">
        <f>E543</f>
        <v>19207.7</v>
      </c>
      <c r="F542" s="26">
        <f t="shared" si="39"/>
        <v>99.964610060110857</v>
      </c>
    </row>
    <row r="543" spans="1:6" x14ac:dyDescent="0.25">
      <c r="A543" s="25" t="s">
        <v>25</v>
      </c>
      <c r="B543" s="18" t="s">
        <v>471</v>
      </c>
      <c r="C543" s="18" t="s">
        <v>26</v>
      </c>
      <c r="D543" s="19">
        <v>19214.5</v>
      </c>
      <c r="E543" s="19">
        <v>19207.7</v>
      </c>
      <c r="F543" s="26">
        <f t="shared" si="39"/>
        <v>99.964610060110857</v>
      </c>
    </row>
    <row r="544" spans="1:6" ht="31.5" x14ac:dyDescent="0.25">
      <c r="A544" s="25" t="s">
        <v>27</v>
      </c>
      <c r="B544" s="18" t="s">
        <v>471</v>
      </c>
      <c r="C544" s="18" t="s">
        <v>28</v>
      </c>
      <c r="D544" s="19">
        <f>D545</f>
        <v>5157</v>
      </c>
      <c r="E544" s="19">
        <f>E545</f>
        <v>5156.5</v>
      </c>
      <c r="F544" s="26">
        <f t="shared" si="39"/>
        <v>99.99030444056622</v>
      </c>
    </row>
    <row r="545" spans="1:6" ht="47.25" x14ac:dyDescent="0.25">
      <c r="A545" s="25" t="s">
        <v>29</v>
      </c>
      <c r="B545" s="18" t="s">
        <v>471</v>
      </c>
      <c r="C545" s="18" t="s">
        <v>30</v>
      </c>
      <c r="D545" s="19">
        <v>5157</v>
      </c>
      <c r="E545" s="19">
        <v>5156.5</v>
      </c>
      <c r="F545" s="26">
        <f t="shared" si="39"/>
        <v>99.99030444056622</v>
      </c>
    </row>
    <row r="546" spans="1:6" x14ac:dyDescent="0.25">
      <c r="A546" s="25" t="s">
        <v>35</v>
      </c>
      <c r="B546" s="18" t="s">
        <v>471</v>
      </c>
      <c r="C546" s="18" t="s">
        <v>36</v>
      </c>
      <c r="D546" s="19">
        <f>D547</f>
        <v>326.3</v>
      </c>
      <c r="E546" s="19">
        <f>E547</f>
        <v>326.3</v>
      </c>
      <c r="F546" s="26">
        <f t="shared" si="39"/>
        <v>100</v>
      </c>
    </row>
    <row r="547" spans="1:6" x14ac:dyDescent="0.25">
      <c r="A547" s="25" t="s">
        <v>37</v>
      </c>
      <c r="B547" s="18" t="s">
        <v>471</v>
      </c>
      <c r="C547" s="18" t="s">
        <v>38</v>
      </c>
      <c r="D547" s="19">
        <v>326.3</v>
      </c>
      <c r="E547" s="19">
        <v>326.3</v>
      </c>
      <c r="F547" s="26">
        <f t="shared" si="39"/>
        <v>100</v>
      </c>
    </row>
    <row r="548" spans="1:6" ht="31.5" x14ac:dyDescent="0.25">
      <c r="A548" s="23" t="s">
        <v>472</v>
      </c>
      <c r="B548" s="16" t="s">
        <v>473</v>
      </c>
      <c r="C548" s="16" t="s">
        <v>0</v>
      </c>
      <c r="D548" s="17">
        <f t="shared" ref="D548:E551" si="40">D549</f>
        <v>15139.3</v>
      </c>
      <c r="E548" s="17">
        <f t="shared" si="40"/>
        <v>15139.3</v>
      </c>
      <c r="F548" s="24">
        <f t="shared" si="39"/>
        <v>100</v>
      </c>
    </row>
    <row r="549" spans="1:6" ht="31.5" x14ac:dyDescent="0.25">
      <c r="A549" s="23" t="s">
        <v>474</v>
      </c>
      <c r="B549" s="16" t="s">
        <v>475</v>
      </c>
      <c r="C549" s="16" t="s">
        <v>0</v>
      </c>
      <c r="D549" s="17">
        <f t="shared" si="40"/>
        <v>15139.3</v>
      </c>
      <c r="E549" s="17">
        <f t="shared" si="40"/>
        <v>15139.3</v>
      </c>
      <c r="F549" s="24">
        <f t="shared" si="39"/>
        <v>100</v>
      </c>
    </row>
    <row r="550" spans="1:6" ht="47.25" x14ac:dyDescent="0.25">
      <c r="A550" s="25" t="s">
        <v>476</v>
      </c>
      <c r="B550" s="18" t="s">
        <v>477</v>
      </c>
      <c r="C550" s="18" t="s">
        <v>0</v>
      </c>
      <c r="D550" s="19">
        <f t="shared" si="40"/>
        <v>15139.3</v>
      </c>
      <c r="E550" s="19">
        <f t="shared" si="40"/>
        <v>15139.3</v>
      </c>
      <c r="F550" s="26">
        <f t="shared" si="39"/>
        <v>100</v>
      </c>
    </row>
    <row r="551" spans="1:6" ht="31.5" x14ac:dyDescent="0.25">
      <c r="A551" s="25" t="s">
        <v>31</v>
      </c>
      <c r="B551" s="18" t="s">
        <v>477</v>
      </c>
      <c r="C551" s="18" t="s">
        <v>32</v>
      </c>
      <c r="D551" s="19">
        <f t="shared" si="40"/>
        <v>15139.3</v>
      </c>
      <c r="E551" s="19">
        <f t="shared" si="40"/>
        <v>15139.3</v>
      </c>
      <c r="F551" s="26">
        <f t="shared" si="39"/>
        <v>100</v>
      </c>
    </row>
    <row r="552" spans="1:6" ht="31.5" x14ac:dyDescent="0.25">
      <c r="A552" s="25" t="s">
        <v>125</v>
      </c>
      <c r="B552" s="18" t="s">
        <v>477</v>
      </c>
      <c r="C552" s="18" t="s">
        <v>126</v>
      </c>
      <c r="D552" s="19">
        <v>15139.3</v>
      </c>
      <c r="E552" s="19">
        <v>15139.3</v>
      </c>
      <c r="F552" s="26">
        <f t="shared" si="39"/>
        <v>100</v>
      </c>
    </row>
    <row r="553" spans="1:6" ht="36" customHeight="1" x14ac:dyDescent="0.25">
      <c r="A553" s="23" t="s">
        <v>478</v>
      </c>
      <c r="B553" s="16" t="s">
        <v>479</v>
      </c>
      <c r="C553" s="16" t="s">
        <v>0</v>
      </c>
      <c r="D553" s="17">
        <f>D554+D581+D586+D591</f>
        <v>709337.20000000007</v>
      </c>
      <c r="E553" s="17">
        <f>E554+E581+E586+E591</f>
        <v>669212.30000000005</v>
      </c>
      <c r="F553" s="24">
        <f t="shared" si="39"/>
        <v>94.343325008190732</v>
      </c>
    </row>
    <row r="554" spans="1:6" ht="31.5" x14ac:dyDescent="0.25">
      <c r="A554" s="23" t="s">
        <v>480</v>
      </c>
      <c r="B554" s="16" t="s">
        <v>481</v>
      </c>
      <c r="C554" s="16" t="s">
        <v>0</v>
      </c>
      <c r="D554" s="17">
        <f>D555+D567+D573</f>
        <v>102189.1</v>
      </c>
      <c r="E554" s="17">
        <f>E555+E567+E573</f>
        <v>98756.799999999988</v>
      </c>
      <c r="F554" s="24">
        <f t="shared" si="39"/>
        <v>96.641226901890704</v>
      </c>
    </row>
    <row r="555" spans="1:6" ht="63" x14ac:dyDescent="0.25">
      <c r="A555" s="23" t="s">
        <v>482</v>
      </c>
      <c r="B555" s="16" t="s">
        <v>483</v>
      </c>
      <c r="C555" s="16" t="s">
        <v>0</v>
      </c>
      <c r="D555" s="17">
        <f>D556+D564</f>
        <v>66249.100000000006</v>
      </c>
      <c r="E555" s="17">
        <f>E556+E564</f>
        <v>63670.2</v>
      </c>
      <c r="F555" s="24">
        <f t="shared" si="39"/>
        <v>96.107267872318246</v>
      </c>
    </row>
    <row r="556" spans="1:6" ht="47.25" x14ac:dyDescent="0.25">
      <c r="A556" s="25" t="s">
        <v>484</v>
      </c>
      <c r="B556" s="18" t="s">
        <v>485</v>
      </c>
      <c r="C556" s="18" t="s">
        <v>0</v>
      </c>
      <c r="D556" s="19">
        <f>D557+D559+D561</f>
        <v>27917.3</v>
      </c>
      <c r="E556" s="19">
        <f>E557+E559+E561</f>
        <v>25461.5</v>
      </c>
      <c r="F556" s="26">
        <f t="shared" si="39"/>
        <v>91.203304044445559</v>
      </c>
    </row>
    <row r="557" spans="1:6" ht="31.5" x14ac:dyDescent="0.25">
      <c r="A557" s="25" t="s">
        <v>27</v>
      </c>
      <c r="B557" s="18" t="s">
        <v>485</v>
      </c>
      <c r="C557" s="18" t="s">
        <v>28</v>
      </c>
      <c r="D557" s="19">
        <f>D558</f>
        <v>19588</v>
      </c>
      <c r="E557" s="19">
        <f>E558</f>
        <v>17708.7</v>
      </c>
      <c r="F557" s="26">
        <f t="shared" si="39"/>
        <v>90.405860731059846</v>
      </c>
    </row>
    <row r="558" spans="1:6" ht="47.25" x14ac:dyDescent="0.25">
      <c r="A558" s="25" t="s">
        <v>29</v>
      </c>
      <c r="B558" s="18" t="s">
        <v>485</v>
      </c>
      <c r="C558" s="18" t="s">
        <v>30</v>
      </c>
      <c r="D558" s="19">
        <v>19588</v>
      </c>
      <c r="E558" s="19">
        <v>17708.7</v>
      </c>
      <c r="F558" s="26">
        <f t="shared" si="39"/>
        <v>90.405860731059846</v>
      </c>
    </row>
    <row r="559" spans="1:6" ht="31.5" x14ac:dyDescent="0.25">
      <c r="A559" s="25" t="s">
        <v>31</v>
      </c>
      <c r="B559" s="18" t="s">
        <v>485</v>
      </c>
      <c r="C559" s="18" t="s">
        <v>32</v>
      </c>
      <c r="D559" s="19">
        <f>D560</f>
        <v>6399.3</v>
      </c>
      <c r="E559" s="19">
        <f>E560</f>
        <v>5822.8</v>
      </c>
      <c r="F559" s="26">
        <f t="shared" si="39"/>
        <v>90.991202162736556</v>
      </c>
    </row>
    <row r="560" spans="1:6" x14ac:dyDescent="0.25">
      <c r="A560" s="25" t="s">
        <v>33</v>
      </c>
      <c r="B560" s="18" t="s">
        <v>485</v>
      </c>
      <c r="C560" s="18" t="s">
        <v>34</v>
      </c>
      <c r="D560" s="19">
        <v>6399.3</v>
      </c>
      <c r="E560" s="19">
        <v>5822.8</v>
      </c>
      <c r="F560" s="26">
        <f t="shared" si="39"/>
        <v>90.991202162736556</v>
      </c>
    </row>
    <row r="561" spans="1:6" x14ac:dyDescent="0.25">
      <c r="A561" s="25" t="s">
        <v>35</v>
      </c>
      <c r="B561" s="18" t="s">
        <v>485</v>
      </c>
      <c r="C561" s="18" t="s">
        <v>36</v>
      </c>
      <c r="D561" s="19">
        <f>D562+D563</f>
        <v>1930</v>
      </c>
      <c r="E561" s="19">
        <f>E562+E563</f>
        <v>1930</v>
      </c>
      <c r="F561" s="26">
        <f t="shared" si="39"/>
        <v>100</v>
      </c>
    </row>
    <row r="562" spans="1:6" x14ac:dyDescent="0.25">
      <c r="A562" s="25" t="s">
        <v>417</v>
      </c>
      <c r="B562" s="18" t="s">
        <v>485</v>
      </c>
      <c r="C562" s="18" t="s">
        <v>418</v>
      </c>
      <c r="D562" s="19">
        <v>1920.7</v>
      </c>
      <c r="E562" s="19">
        <v>1920.7</v>
      </c>
      <c r="F562" s="26">
        <f t="shared" si="39"/>
        <v>100</v>
      </c>
    </row>
    <row r="563" spans="1:6" x14ac:dyDescent="0.25">
      <c r="A563" s="25" t="s">
        <v>37</v>
      </c>
      <c r="B563" s="18" t="s">
        <v>485</v>
      </c>
      <c r="C563" s="18" t="s">
        <v>38</v>
      </c>
      <c r="D563" s="19">
        <v>9.3000000000000007</v>
      </c>
      <c r="E563" s="19">
        <v>9.3000000000000007</v>
      </c>
      <c r="F563" s="26">
        <f t="shared" si="39"/>
        <v>100</v>
      </c>
    </row>
    <row r="564" spans="1:6" ht="31.5" x14ac:dyDescent="0.25">
      <c r="A564" s="25" t="s">
        <v>486</v>
      </c>
      <c r="B564" s="18" t="s">
        <v>487</v>
      </c>
      <c r="C564" s="18" t="s">
        <v>0</v>
      </c>
      <c r="D564" s="19">
        <f>D565</f>
        <v>38331.800000000003</v>
      </c>
      <c r="E564" s="19">
        <f>E565</f>
        <v>38208.699999999997</v>
      </c>
      <c r="F564" s="26">
        <f t="shared" si="39"/>
        <v>99.678856719486149</v>
      </c>
    </row>
    <row r="565" spans="1:6" ht="31.5" x14ac:dyDescent="0.25">
      <c r="A565" s="25" t="s">
        <v>27</v>
      </c>
      <c r="B565" s="18" t="s">
        <v>487</v>
      </c>
      <c r="C565" s="18" t="s">
        <v>28</v>
      </c>
      <c r="D565" s="19">
        <f>D566</f>
        <v>38331.800000000003</v>
      </c>
      <c r="E565" s="19">
        <f>E566</f>
        <v>38208.699999999997</v>
      </c>
      <c r="F565" s="26">
        <f t="shared" si="39"/>
        <v>99.678856719486149</v>
      </c>
    </row>
    <row r="566" spans="1:6" ht="47.25" x14ac:dyDescent="0.25">
      <c r="A566" s="25" t="s">
        <v>29</v>
      </c>
      <c r="B566" s="18" t="s">
        <v>487</v>
      </c>
      <c r="C566" s="18" t="s">
        <v>30</v>
      </c>
      <c r="D566" s="19">
        <v>38331.800000000003</v>
      </c>
      <c r="E566" s="19">
        <v>38208.699999999997</v>
      </c>
      <c r="F566" s="26">
        <f t="shared" si="39"/>
        <v>99.678856719486149</v>
      </c>
    </row>
    <row r="567" spans="1:6" ht="47.25" x14ac:dyDescent="0.25">
      <c r="A567" s="23" t="s">
        <v>488</v>
      </c>
      <c r="B567" s="16" t="s">
        <v>489</v>
      </c>
      <c r="C567" s="16" t="s">
        <v>0</v>
      </c>
      <c r="D567" s="17">
        <f>D568</f>
        <v>18348</v>
      </c>
      <c r="E567" s="17">
        <f>E568</f>
        <v>18256.399999999998</v>
      </c>
      <c r="F567" s="24">
        <f t="shared" si="39"/>
        <v>99.500763025942874</v>
      </c>
    </row>
    <row r="568" spans="1:6" ht="47.25" x14ac:dyDescent="0.25">
      <c r="A568" s="25" t="s">
        <v>490</v>
      </c>
      <c r="B568" s="18" t="s">
        <v>491</v>
      </c>
      <c r="C568" s="18" t="s">
        <v>0</v>
      </c>
      <c r="D568" s="19">
        <f>D569+D571</f>
        <v>18348</v>
      </c>
      <c r="E568" s="19">
        <f>E569+E571</f>
        <v>18256.399999999998</v>
      </c>
      <c r="F568" s="26">
        <f t="shared" si="39"/>
        <v>99.500763025942874</v>
      </c>
    </row>
    <row r="569" spans="1:6" ht="63" x14ac:dyDescent="0.25">
      <c r="A569" s="25" t="s">
        <v>23</v>
      </c>
      <c r="B569" s="18" t="s">
        <v>491</v>
      </c>
      <c r="C569" s="18" t="s">
        <v>24</v>
      </c>
      <c r="D569" s="19">
        <f>D570</f>
        <v>17596.599999999999</v>
      </c>
      <c r="E569" s="19">
        <f>E570</f>
        <v>17596.599999999999</v>
      </c>
      <c r="F569" s="26">
        <f t="shared" si="39"/>
        <v>100</v>
      </c>
    </row>
    <row r="570" spans="1:6" ht="31.5" x14ac:dyDescent="0.25">
      <c r="A570" s="25" t="s">
        <v>86</v>
      </c>
      <c r="B570" s="18" t="s">
        <v>491</v>
      </c>
      <c r="C570" s="18" t="s">
        <v>87</v>
      </c>
      <c r="D570" s="19">
        <v>17596.599999999999</v>
      </c>
      <c r="E570" s="19">
        <v>17596.599999999999</v>
      </c>
      <c r="F570" s="26">
        <f t="shared" si="39"/>
        <v>100</v>
      </c>
    </row>
    <row r="571" spans="1:6" ht="31.5" x14ac:dyDescent="0.25">
      <c r="A571" s="25" t="s">
        <v>27</v>
      </c>
      <c r="B571" s="18" t="s">
        <v>491</v>
      </c>
      <c r="C571" s="18" t="s">
        <v>28</v>
      </c>
      <c r="D571" s="19">
        <f>D572</f>
        <v>751.4</v>
      </c>
      <c r="E571" s="19">
        <f>E572</f>
        <v>659.8</v>
      </c>
      <c r="F571" s="26">
        <f t="shared" si="39"/>
        <v>87.809422411498531</v>
      </c>
    </row>
    <row r="572" spans="1:6" ht="47.25" x14ac:dyDescent="0.25">
      <c r="A572" s="25" t="s">
        <v>29</v>
      </c>
      <c r="B572" s="18" t="s">
        <v>491</v>
      </c>
      <c r="C572" s="18" t="s">
        <v>30</v>
      </c>
      <c r="D572" s="19">
        <v>751.4</v>
      </c>
      <c r="E572" s="19">
        <v>659.8</v>
      </c>
      <c r="F572" s="26">
        <f t="shared" si="39"/>
        <v>87.809422411498531</v>
      </c>
    </row>
    <row r="573" spans="1:6" ht="47.25" x14ac:dyDescent="0.25">
      <c r="A573" s="23" t="s">
        <v>94</v>
      </c>
      <c r="B573" s="16" t="s">
        <v>492</v>
      </c>
      <c r="C573" s="16" t="s">
        <v>0</v>
      </c>
      <c r="D573" s="17">
        <f>D574</f>
        <v>17592</v>
      </c>
      <c r="E573" s="17">
        <f>E574</f>
        <v>16830.2</v>
      </c>
      <c r="F573" s="24">
        <f t="shared" si="39"/>
        <v>95.66962255570715</v>
      </c>
    </row>
    <row r="574" spans="1:6" ht="31.5" x14ac:dyDescent="0.25">
      <c r="A574" s="25" t="s">
        <v>96</v>
      </c>
      <c r="B574" s="18" t="s">
        <v>493</v>
      </c>
      <c r="C574" s="18" t="s">
        <v>0</v>
      </c>
      <c r="D574" s="19">
        <f>D575+D577+D579</f>
        <v>17592</v>
      </c>
      <c r="E574" s="19">
        <f>E575+E577+E579</f>
        <v>16830.2</v>
      </c>
      <c r="F574" s="26">
        <f t="shared" si="39"/>
        <v>95.66962255570715</v>
      </c>
    </row>
    <row r="575" spans="1:6" ht="63" x14ac:dyDescent="0.25">
      <c r="A575" s="25" t="s">
        <v>23</v>
      </c>
      <c r="B575" s="18" t="s">
        <v>493</v>
      </c>
      <c r="C575" s="18" t="s">
        <v>24</v>
      </c>
      <c r="D575" s="19">
        <f>D576</f>
        <v>17132</v>
      </c>
      <c r="E575" s="19">
        <f>E576</f>
        <v>16391.2</v>
      </c>
      <c r="F575" s="26">
        <f t="shared" si="39"/>
        <v>95.675928087788947</v>
      </c>
    </row>
    <row r="576" spans="1:6" ht="31.5" x14ac:dyDescent="0.25">
      <c r="A576" s="25" t="s">
        <v>86</v>
      </c>
      <c r="B576" s="18" t="s">
        <v>493</v>
      </c>
      <c r="C576" s="18" t="s">
        <v>87</v>
      </c>
      <c r="D576" s="19">
        <v>17132</v>
      </c>
      <c r="E576" s="19">
        <v>16391.2</v>
      </c>
      <c r="F576" s="26">
        <f t="shared" si="39"/>
        <v>95.675928087788947</v>
      </c>
    </row>
    <row r="577" spans="1:6" ht="31.5" x14ac:dyDescent="0.25">
      <c r="A577" s="25" t="s">
        <v>27</v>
      </c>
      <c r="B577" s="18" t="s">
        <v>493</v>
      </c>
      <c r="C577" s="18" t="s">
        <v>28</v>
      </c>
      <c r="D577" s="19">
        <f>D578</f>
        <v>450</v>
      </c>
      <c r="E577" s="19">
        <f>E578</f>
        <v>439</v>
      </c>
      <c r="F577" s="26">
        <f t="shared" si="39"/>
        <v>97.555555555555557</v>
      </c>
    </row>
    <row r="578" spans="1:6" ht="47.25" x14ac:dyDescent="0.25">
      <c r="A578" s="25" t="s">
        <v>29</v>
      </c>
      <c r="B578" s="18" t="s">
        <v>493</v>
      </c>
      <c r="C578" s="18" t="s">
        <v>30</v>
      </c>
      <c r="D578" s="19">
        <v>450</v>
      </c>
      <c r="E578" s="19">
        <v>439</v>
      </c>
      <c r="F578" s="26">
        <f t="shared" si="39"/>
        <v>97.555555555555557</v>
      </c>
    </row>
    <row r="579" spans="1:6" x14ac:dyDescent="0.25">
      <c r="A579" s="25" t="s">
        <v>35</v>
      </c>
      <c r="B579" s="18" t="s">
        <v>493</v>
      </c>
      <c r="C579" s="18" t="s">
        <v>36</v>
      </c>
      <c r="D579" s="19">
        <f>D580</f>
        <v>10</v>
      </c>
      <c r="E579" s="19">
        <f>E580</f>
        <v>0</v>
      </c>
      <c r="F579" s="26">
        <f t="shared" si="39"/>
        <v>0</v>
      </c>
    </row>
    <row r="580" spans="1:6" x14ac:dyDescent="0.25">
      <c r="A580" s="25" t="s">
        <v>37</v>
      </c>
      <c r="B580" s="18" t="s">
        <v>493</v>
      </c>
      <c r="C580" s="18" t="s">
        <v>38</v>
      </c>
      <c r="D580" s="19">
        <v>10</v>
      </c>
      <c r="E580" s="19">
        <v>0</v>
      </c>
      <c r="F580" s="26">
        <f t="shared" si="39"/>
        <v>0</v>
      </c>
    </row>
    <row r="581" spans="1:6" ht="31.5" x14ac:dyDescent="0.25">
      <c r="A581" s="23" t="s">
        <v>494</v>
      </c>
      <c r="B581" s="16" t="s">
        <v>495</v>
      </c>
      <c r="C581" s="16" t="s">
        <v>0</v>
      </c>
      <c r="D581" s="17">
        <f t="shared" ref="D581:E584" si="41">D582</f>
        <v>200</v>
      </c>
      <c r="E581" s="17">
        <f t="shared" si="41"/>
        <v>162.4</v>
      </c>
      <c r="F581" s="24">
        <f t="shared" si="39"/>
        <v>81.2</v>
      </c>
    </row>
    <row r="582" spans="1:6" ht="47.25" x14ac:dyDescent="0.25">
      <c r="A582" s="23" t="s">
        <v>496</v>
      </c>
      <c r="B582" s="16" t="s">
        <v>497</v>
      </c>
      <c r="C582" s="16" t="s">
        <v>0</v>
      </c>
      <c r="D582" s="17">
        <f t="shared" si="41"/>
        <v>200</v>
      </c>
      <c r="E582" s="17">
        <f t="shared" si="41"/>
        <v>162.4</v>
      </c>
      <c r="F582" s="24">
        <f t="shared" si="39"/>
        <v>81.2</v>
      </c>
    </row>
    <row r="583" spans="1:6" ht="141.75" x14ac:dyDescent="0.25">
      <c r="A583" s="25" t="s">
        <v>498</v>
      </c>
      <c r="B583" s="18" t="s">
        <v>499</v>
      </c>
      <c r="C583" s="18" t="s">
        <v>0</v>
      </c>
      <c r="D583" s="19">
        <f t="shared" si="41"/>
        <v>200</v>
      </c>
      <c r="E583" s="19">
        <f t="shared" si="41"/>
        <v>162.4</v>
      </c>
      <c r="F583" s="26">
        <f t="shared" si="39"/>
        <v>81.2</v>
      </c>
    </row>
    <row r="584" spans="1:6" ht="31.5" x14ac:dyDescent="0.25">
      <c r="A584" s="25" t="s">
        <v>27</v>
      </c>
      <c r="B584" s="18" t="s">
        <v>499</v>
      </c>
      <c r="C584" s="18" t="s">
        <v>28</v>
      </c>
      <c r="D584" s="19">
        <f t="shared" si="41"/>
        <v>200</v>
      </c>
      <c r="E584" s="19">
        <f t="shared" si="41"/>
        <v>162.4</v>
      </c>
      <c r="F584" s="26">
        <f t="shared" si="39"/>
        <v>81.2</v>
      </c>
    </row>
    <row r="585" spans="1:6" ht="47.25" x14ac:dyDescent="0.25">
      <c r="A585" s="25" t="s">
        <v>29</v>
      </c>
      <c r="B585" s="18" t="s">
        <v>499</v>
      </c>
      <c r="C585" s="18" t="s">
        <v>30</v>
      </c>
      <c r="D585" s="19">
        <v>200</v>
      </c>
      <c r="E585" s="19">
        <v>162.4</v>
      </c>
      <c r="F585" s="26">
        <f t="shared" si="39"/>
        <v>81.2</v>
      </c>
    </row>
    <row r="586" spans="1:6" ht="31.5" x14ac:dyDescent="0.25">
      <c r="A586" s="23" t="s">
        <v>500</v>
      </c>
      <c r="B586" s="16" t="s">
        <v>501</v>
      </c>
      <c r="C586" s="16" t="s">
        <v>0</v>
      </c>
      <c r="D586" s="17">
        <f t="shared" ref="D586:E589" si="42">D587</f>
        <v>66754.3</v>
      </c>
      <c r="E586" s="17">
        <f t="shared" si="42"/>
        <v>49094.6</v>
      </c>
      <c r="F586" s="24">
        <f t="shared" si="39"/>
        <v>73.545224801997762</v>
      </c>
    </row>
    <row r="587" spans="1:6" ht="31.5" x14ac:dyDescent="0.25">
      <c r="A587" s="23" t="s">
        <v>502</v>
      </c>
      <c r="B587" s="16" t="s">
        <v>503</v>
      </c>
      <c r="C587" s="16" t="s">
        <v>0</v>
      </c>
      <c r="D587" s="17">
        <f t="shared" si="42"/>
        <v>66754.3</v>
      </c>
      <c r="E587" s="17">
        <f t="shared" si="42"/>
        <v>49094.6</v>
      </c>
      <c r="F587" s="24">
        <f t="shared" si="39"/>
        <v>73.545224801997762</v>
      </c>
    </row>
    <row r="588" spans="1:6" x14ac:dyDescent="0.25">
      <c r="A588" s="25" t="s">
        <v>504</v>
      </c>
      <c r="B588" s="18" t="s">
        <v>505</v>
      </c>
      <c r="C588" s="18" t="s">
        <v>0</v>
      </c>
      <c r="D588" s="19">
        <f t="shared" si="42"/>
        <v>66754.3</v>
      </c>
      <c r="E588" s="19">
        <f t="shared" si="42"/>
        <v>49094.6</v>
      </c>
      <c r="F588" s="26">
        <f t="shared" si="39"/>
        <v>73.545224801997762</v>
      </c>
    </row>
    <row r="589" spans="1:6" ht="31.5" x14ac:dyDescent="0.25">
      <c r="A589" s="25" t="s">
        <v>506</v>
      </c>
      <c r="B589" s="18" t="s">
        <v>505</v>
      </c>
      <c r="C589" s="18" t="s">
        <v>507</v>
      </c>
      <c r="D589" s="19">
        <f t="shared" si="42"/>
        <v>66754.3</v>
      </c>
      <c r="E589" s="19">
        <f t="shared" si="42"/>
        <v>49094.6</v>
      </c>
      <c r="F589" s="26">
        <f t="shared" si="39"/>
        <v>73.545224801997762</v>
      </c>
    </row>
    <row r="590" spans="1:6" x14ac:dyDescent="0.25">
      <c r="A590" s="25" t="s">
        <v>504</v>
      </c>
      <c r="B590" s="18" t="s">
        <v>505</v>
      </c>
      <c r="C590" s="18" t="s">
        <v>508</v>
      </c>
      <c r="D590" s="19">
        <v>66754.3</v>
      </c>
      <c r="E590" s="19">
        <v>49094.6</v>
      </c>
      <c r="F590" s="26">
        <f t="shared" si="39"/>
        <v>73.545224801997762</v>
      </c>
    </row>
    <row r="591" spans="1:6" x14ac:dyDescent="0.25">
      <c r="A591" s="23" t="s">
        <v>92</v>
      </c>
      <c r="B591" s="16" t="s">
        <v>509</v>
      </c>
      <c r="C591" s="16" t="s">
        <v>0</v>
      </c>
      <c r="D591" s="17">
        <f>D592</f>
        <v>540193.80000000005</v>
      </c>
      <c r="E591" s="17">
        <f>E592</f>
        <v>521198.50000000006</v>
      </c>
      <c r="F591" s="24">
        <f t="shared" si="39"/>
        <v>96.48361384377236</v>
      </c>
    </row>
    <row r="592" spans="1:6" ht="47.25" x14ac:dyDescent="0.25">
      <c r="A592" s="23" t="s">
        <v>94</v>
      </c>
      <c r="B592" s="16" t="s">
        <v>510</v>
      </c>
      <c r="C592" s="16" t="s">
        <v>0</v>
      </c>
      <c r="D592" s="17">
        <f>D593+D596+D606+D613+D620+D623+D630+D635</f>
        <v>540193.80000000005</v>
      </c>
      <c r="E592" s="17">
        <f>E593+E596+E606+E613+E620+E623+E630+E635</f>
        <v>521198.50000000006</v>
      </c>
      <c r="F592" s="26">
        <f t="shared" si="39"/>
        <v>96.48361384377236</v>
      </c>
    </row>
    <row r="593" spans="1:6" x14ac:dyDescent="0.25">
      <c r="A593" s="25" t="s">
        <v>511</v>
      </c>
      <c r="B593" s="18" t="s">
        <v>512</v>
      </c>
      <c r="C593" s="18" t="s">
        <v>0</v>
      </c>
      <c r="D593" s="19">
        <f>D594</f>
        <v>3495.9</v>
      </c>
      <c r="E593" s="19">
        <f>E594</f>
        <v>3365.3</v>
      </c>
      <c r="F593" s="26">
        <f t="shared" si="39"/>
        <v>96.264195200091535</v>
      </c>
    </row>
    <row r="594" spans="1:6" ht="63" x14ac:dyDescent="0.25">
      <c r="A594" s="25" t="s">
        <v>23</v>
      </c>
      <c r="B594" s="18" t="s">
        <v>512</v>
      </c>
      <c r="C594" s="18" t="s">
        <v>24</v>
      </c>
      <c r="D594" s="19">
        <f>D595</f>
        <v>3495.9</v>
      </c>
      <c r="E594" s="19">
        <f>E595</f>
        <v>3365.3</v>
      </c>
      <c r="F594" s="26">
        <f t="shared" si="39"/>
        <v>96.264195200091535</v>
      </c>
    </row>
    <row r="595" spans="1:6" ht="31.5" x14ac:dyDescent="0.25">
      <c r="A595" s="25" t="s">
        <v>86</v>
      </c>
      <c r="B595" s="18" t="s">
        <v>512</v>
      </c>
      <c r="C595" s="18" t="s">
        <v>87</v>
      </c>
      <c r="D595" s="19">
        <v>3495.9</v>
      </c>
      <c r="E595" s="19">
        <v>3365.3</v>
      </c>
      <c r="F595" s="26">
        <f t="shared" si="39"/>
        <v>96.264195200091535</v>
      </c>
    </row>
    <row r="596" spans="1:6" x14ac:dyDescent="0.25">
      <c r="A596" s="25" t="s">
        <v>513</v>
      </c>
      <c r="B596" s="18" t="s">
        <v>514</v>
      </c>
      <c r="C596" s="18" t="s">
        <v>0</v>
      </c>
      <c r="D596" s="19">
        <f>D597+D599+D601+D603</f>
        <v>403539.9</v>
      </c>
      <c r="E596" s="19">
        <f>E597+E599+E601+E603</f>
        <v>387763.40000000008</v>
      </c>
      <c r="F596" s="26">
        <f t="shared" si="39"/>
        <v>96.090473333615847</v>
      </c>
    </row>
    <row r="597" spans="1:6" ht="63" x14ac:dyDescent="0.25">
      <c r="A597" s="25" t="s">
        <v>23</v>
      </c>
      <c r="B597" s="18" t="s">
        <v>514</v>
      </c>
      <c r="C597" s="18" t="s">
        <v>24</v>
      </c>
      <c r="D597" s="19">
        <f>D598</f>
        <v>323272.8</v>
      </c>
      <c r="E597" s="19">
        <f>E598</f>
        <v>311449.2</v>
      </c>
      <c r="F597" s="26">
        <f t="shared" si="39"/>
        <v>96.342531756460801</v>
      </c>
    </row>
    <row r="598" spans="1:6" ht="31.5" x14ac:dyDescent="0.25">
      <c r="A598" s="25" t="s">
        <v>86</v>
      </c>
      <c r="B598" s="18" t="s">
        <v>514</v>
      </c>
      <c r="C598" s="18" t="s">
        <v>87</v>
      </c>
      <c r="D598" s="19">
        <v>323272.8</v>
      </c>
      <c r="E598" s="19">
        <v>311449.2</v>
      </c>
      <c r="F598" s="26">
        <f t="shared" si="39"/>
        <v>96.342531756460801</v>
      </c>
    </row>
    <row r="599" spans="1:6" ht="31.5" x14ac:dyDescent="0.25">
      <c r="A599" s="25" t="s">
        <v>27</v>
      </c>
      <c r="B599" s="18" t="s">
        <v>514</v>
      </c>
      <c r="C599" s="18" t="s">
        <v>28</v>
      </c>
      <c r="D599" s="19">
        <f>D600</f>
        <v>36673.4</v>
      </c>
      <c r="E599" s="19">
        <f>E600</f>
        <v>34365.4</v>
      </c>
      <c r="F599" s="26">
        <f t="shared" si="39"/>
        <v>93.706610240664901</v>
      </c>
    </row>
    <row r="600" spans="1:6" ht="47.25" x14ac:dyDescent="0.25">
      <c r="A600" s="25" t="s">
        <v>29</v>
      </c>
      <c r="B600" s="18" t="s">
        <v>514</v>
      </c>
      <c r="C600" s="18" t="s">
        <v>30</v>
      </c>
      <c r="D600" s="19">
        <v>36673.4</v>
      </c>
      <c r="E600" s="19">
        <v>34365.4</v>
      </c>
      <c r="F600" s="26">
        <f t="shared" si="39"/>
        <v>93.706610240664901</v>
      </c>
    </row>
    <row r="601" spans="1:6" ht="31.5" x14ac:dyDescent="0.25">
      <c r="A601" s="25" t="s">
        <v>11</v>
      </c>
      <c r="B601" s="18" t="s">
        <v>514</v>
      </c>
      <c r="C601" s="18" t="s">
        <v>12</v>
      </c>
      <c r="D601" s="19">
        <f>D602</f>
        <v>8420.9</v>
      </c>
      <c r="E601" s="19">
        <f>E602</f>
        <v>8420.9</v>
      </c>
      <c r="F601" s="26">
        <f t="shared" si="39"/>
        <v>100</v>
      </c>
    </row>
    <row r="602" spans="1:6" ht="31.5" x14ac:dyDescent="0.25">
      <c r="A602" s="25" t="s">
        <v>13</v>
      </c>
      <c r="B602" s="18" t="s">
        <v>514</v>
      </c>
      <c r="C602" s="18" t="s">
        <v>14</v>
      </c>
      <c r="D602" s="19">
        <v>8420.9</v>
      </c>
      <c r="E602" s="19">
        <v>8420.9</v>
      </c>
      <c r="F602" s="26">
        <f t="shared" si="39"/>
        <v>100</v>
      </c>
    </row>
    <row r="603" spans="1:6" x14ac:dyDescent="0.25">
      <c r="A603" s="25" t="s">
        <v>35</v>
      </c>
      <c r="B603" s="18" t="s">
        <v>514</v>
      </c>
      <c r="C603" s="18" t="s">
        <v>36</v>
      </c>
      <c r="D603" s="19">
        <f>D604+D605</f>
        <v>35172.800000000003</v>
      </c>
      <c r="E603" s="19">
        <f>E604+E605</f>
        <v>33527.9</v>
      </c>
      <c r="F603" s="26">
        <f t="shared" si="39"/>
        <v>95.32337488058954</v>
      </c>
    </row>
    <row r="604" spans="1:6" x14ac:dyDescent="0.25">
      <c r="A604" s="25" t="s">
        <v>417</v>
      </c>
      <c r="B604" s="18" t="s">
        <v>514</v>
      </c>
      <c r="C604" s="18" t="s">
        <v>418</v>
      </c>
      <c r="D604" s="19">
        <v>31338.3</v>
      </c>
      <c r="E604" s="19">
        <v>30124</v>
      </c>
      <c r="F604" s="26">
        <f t="shared" si="39"/>
        <v>96.125188666902801</v>
      </c>
    </row>
    <row r="605" spans="1:6" x14ac:dyDescent="0.25">
      <c r="A605" s="25" t="s">
        <v>37</v>
      </c>
      <c r="B605" s="18" t="s">
        <v>514</v>
      </c>
      <c r="C605" s="18" t="s">
        <v>38</v>
      </c>
      <c r="D605" s="19">
        <v>3834.5</v>
      </c>
      <c r="E605" s="19">
        <v>3403.9</v>
      </c>
      <c r="F605" s="26">
        <f t="shared" ref="F605:F666" si="43">E605/D605*100</f>
        <v>88.770374233928806</v>
      </c>
    </row>
    <row r="606" spans="1:6" ht="31.5" x14ac:dyDescent="0.25">
      <c r="A606" s="25" t="s">
        <v>96</v>
      </c>
      <c r="B606" s="18" t="s">
        <v>515</v>
      </c>
      <c r="C606" s="18" t="s">
        <v>0</v>
      </c>
      <c r="D606" s="19">
        <f>D607+D609+D611</f>
        <v>18042.599999999999</v>
      </c>
      <c r="E606" s="19">
        <f>E607+E609+E611</f>
        <v>18027.5</v>
      </c>
      <c r="F606" s="26">
        <f t="shared" si="43"/>
        <v>99.916309179386573</v>
      </c>
    </row>
    <row r="607" spans="1:6" ht="63" x14ac:dyDescent="0.25">
      <c r="A607" s="25" t="s">
        <v>23</v>
      </c>
      <c r="B607" s="18" t="s">
        <v>515</v>
      </c>
      <c r="C607" s="18" t="s">
        <v>24</v>
      </c>
      <c r="D607" s="19">
        <f>D608</f>
        <v>17098.3</v>
      </c>
      <c r="E607" s="19">
        <f>E608</f>
        <v>17089.400000000001</v>
      </c>
      <c r="F607" s="26">
        <f t="shared" si="43"/>
        <v>99.94794804161819</v>
      </c>
    </row>
    <row r="608" spans="1:6" x14ac:dyDescent="0.25">
      <c r="A608" s="25" t="s">
        <v>25</v>
      </c>
      <c r="B608" s="18" t="s">
        <v>515</v>
      </c>
      <c r="C608" s="18" t="s">
        <v>26</v>
      </c>
      <c r="D608" s="19">
        <v>17098.3</v>
      </c>
      <c r="E608" s="19">
        <v>17089.400000000001</v>
      </c>
      <c r="F608" s="26">
        <f t="shared" si="43"/>
        <v>99.94794804161819</v>
      </c>
    </row>
    <row r="609" spans="1:6" ht="31.5" x14ac:dyDescent="0.25">
      <c r="A609" s="25" t="s">
        <v>27</v>
      </c>
      <c r="B609" s="18" t="s">
        <v>515</v>
      </c>
      <c r="C609" s="18" t="s">
        <v>28</v>
      </c>
      <c r="D609" s="19">
        <f>D610</f>
        <v>937.1</v>
      </c>
      <c r="E609" s="19">
        <f>E610</f>
        <v>937.1</v>
      </c>
      <c r="F609" s="26">
        <f t="shared" si="43"/>
        <v>100</v>
      </c>
    </row>
    <row r="610" spans="1:6" ht="47.25" x14ac:dyDescent="0.25">
      <c r="A610" s="25" t="s">
        <v>29</v>
      </c>
      <c r="B610" s="18" t="s">
        <v>515</v>
      </c>
      <c r="C610" s="18" t="s">
        <v>30</v>
      </c>
      <c r="D610" s="19">
        <v>937.1</v>
      </c>
      <c r="E610" s="19">
        <v>937.1</v>
      </c>
      <c r="F610" s="26">
        <f t="shared" si="43"/>
        <v>100</v>
      </c>
    </row>
    <row r="611" spans="1:6" x14ac:dyDescent="0.25">
      <c r="A611" s="25" t="s">
        <v>35</v>
      </c>
      <c r="B611" s="18" t="s">
        <v>515</v>
      </c>
      <c r="C611" s="18" t="s">
        <v>36</v>
      </c>
      <c r="D611" s="19">
        <f>D612</f>
        <v>7.2</v>
      </c>
      <c r="E611" s="19">
        <f>E612</f>
        <v>1</v>
      </c>
      <c r="F611" s="26">
        <f t="shared" si="43"/>
        <v>13.888888888888889</v>
      </c>
    </row>
    <row r="612" spans="1:6" x14ac:dyDescent="0.25">
      <c r="A612" s="25" t="s">
        <v>37</v>
      </c>
      <c r="B612" s="18" t="s">
        <v>515</v>
      </c>
      <c r="C612" s="18" t="s">
        <v>38</v>
      </c>
      <c r="D612" s="19">
        <v>7.2</v>
      </c>
      <c r="E612" s="19">
        <v>1</v>
      </c>
      <c r="F612" s="26">
        <f t="shared" si="43"/>
        <v>13.888888888888889</v>
      </c>
    </row>
    <row r="613" spans="1:6" x14ac:dyDescent="0.25">
      <c r="A613" s="25" t="s">
        <v>516</v>
      </c>
      <c r="B613" s="18" t="s">
        <v>517</v>
      </c>
      <c r="C613" s="18" t="s">
        <v>0</v>
      </c>
      <c r="D613" s="19">
        <f>D614+D616+D618</f>
        <v>35619.300000000003</v>
      </c>
      <c r="E613" s="19">
        <f>E614+E616+E618</f>
        <v>33461.9</v>
      </c>
      <c r="F613" s="26">
        <f t="shared" si="43"/>
        <v>93.943171258278511</v>
      </c>
    </row>
    <row r="614" spans="1:6" ht="63" x14ac:dyDescent="0.25">
      <c r="A614" s="25" t="s">
        <v>23</v>
      </c>
      <c r="B614" s="18" t="s">
        <v>517</v>
      </c>
      <c r="C614" s="18" t="s">
        <v>24</v>
      </c>
      <c r="D614" s="19">
        <f>D615</f>
        <v>34266.300000000003</v>
      </c>
      <c r="E614" s="19">
        <f>E615</f>
        <v>32336.3</v>
      </c>
      <c r="F614" s="26">
        <f t="shared" si="43"/>
        <v>94.367644011754976</v>
      </c>
    </row>
    <row r="615" spans="1:6" ht="31.5" x14ac:dyDescent="0.25">
      <c r="A615" s="25" t="s">
        <v>86</v>
      </c>
      <c r="B615" s="18" t="s">
        <v>517</v>
      </c>
      <c r="C615" s="18" t="s">
        <v>87</v>
      </c>
      <c r="D615" s="19">
        <v>34266.300000000003</v>
      </c>
      <c r="E615" s="19">
        <v>32336.3</v>
      </c>
      <c r="F615" s="26">
        <f t="shared" si="43"/>
        <v>94.367644011754976</v>
      </c>
    </row>
    <row r="616" spans="1:6" ht="31.5" x14ac:dyDescent="0.25">
      <c r="A616" s="25" t="s">
        <v>27</v>
      </c>
      <c r="B616" s="18" t="s">
        <v>517</v>
      </c>
      <c r="C616" s="18" t="s">
        <v>28</v>
      </c>
      <c r="D616" s="19">
        <f>D617</f>
        <v>1308</v>
      </c>
      <c r="E616" s="19">
        <f>E617</f>
        <v>1080.5999999999999</v>
      </c>
      <c r="F616" s="26">
        <f t="shared" si="43"/>
        <v>82.614678899082563</v>
      </c>
    </row>
    <row r="617" spans="1:6" ht="47.25" x14ac:dyDescent="0.25">
      <c r="A617" s="25" t="s">
        <v>29</v>
      </c>
      <c r="B617" s="18" t="s">
        <v>517</v>
      </c>
      <c r="C617" s="18" t="s">
        <v>30</v>
      </c>
      <c r="D617" s="19">
        <v>1308</v>
      </c>
      <c r="E617" s="19">
        <v>1080.5999999999999</v>
      </c>
      <c r="F617" s="26">
        <f t="shared" si="43"/>
        <v>82.614678899082563</v>
      </c>
    </row>
    <row r="618" spans="1:6" x14ac:dyDescent="0.25">
      <c r="A618" s="25" t="s">
        <v>35</v>
      </c>
      <c r="B618" s="18" t="s">
        <v>517</v>
      </c>
      <c r="C618" s="18" t="s">
        <v>36</v>
      </c>
      <c r="D618" s="19">
        <f>D619</f>
        <v>45</v>
      </c>
      <c r="E618" s="19">
        <f>E619</f>
        <v>45</v>
      </c>
      <c r="F618" s="26">
        <f t="shared" si="43"/>
        <v>100</v>
      </c>
    </row>
    <row r="619" spans="1:6" x14ac:dyDescent="0.25">
      <c r="A619" s="25" t="s">
        <v>37</v>
      </c>
      <c r="B619" s="18" t="s">
        <v>517</v>
      </c>
      <c r="C619" s="18" t="s">
        <v>38</v>
      </c>
      <c r="D619" s="19">
        <v>45</v>
      </c>
      <c r="E619" s="19">
        <v>45</v>
      </c>
      <c r="F619" s="26">
        <f t="shared" si="43"/>
        <v>100</v>
      </c>
    </row>
    <row r="620" spans="1:6" ht="31.5" x14ac:dyDescent="0.25">
      <c r="A620" s="25" t="s">
        <v>518</v>
      </c>
      <c r="B620" s="18" t="s">
        <v>519</v>
      </c>
      <c r="C620" s="18" t="s">
        <v>0</v>
      </c>
      <c r="D620" s="19">
        <f>D621</f>
        <v>900</v>
      </c>
      <c r="E620" s="19">
        <f>E621</f>
        <v>295.8</v>
      </c>
      <c r="F620" s="26">
        <f t="shared" si="43"/>
        <v>32.866666666666667</v>
      </c>
    </row>
    <row r="621" spans="1:6" ht="31.5" x14ac:dyDescent="0.25">
      <c r="A621" s="25" t="s">
        <v>27</v>
      </c>
      <c r="B621" s="18" t="s">
        <v>519</v>
      </c>
      <c r="C621" s="18" t="s">
        <v>28</v>
      </c>
      <c r="D621" s="19">
        <f>D622</f>
        <v>900</v>
      </c>
      <c r="E621" s="19">
        <f>E622</f>
        <v>295.8</v>
      </c>
      <c r="F621" s="26">
        <f t="shared" si="43"/>
        <v>32.866666666666667</v>
      </c>
    </row>
    <row r="622" spans="1:6" ht="47.25" x14ac:dyDescent="0.25">
      <c r="A622" s="25" t="s">
        <v>29</v>
      </c>
      <c r="B622" s="18" t="s">
        <v>519</v>
      </c>
      <c r="C622" s="18" t="s">
        <v>30</v>
      </c>
      <c r="D622" s="19">
        <v>900</v>
      </c>
      <c r="E622" s="19">
        <v>295.8</v>
      </c>
      <c r="F622" s="26">
        <f t="shared" si="43"/>
        <v>32.866666666666667</v>
      </c>
    </row>
    <row r="623" spans="1:6" ht="63" x14ac:dyDescent="0.25">
      <c r="A623" s="25" t="s">
        <v>520</v>
      </c>
      <c r="B623" s="18" t="s">
        <v>521</v>
      </c>
      <c r="C623" s="18" t="s">
        <v>0</v>
      </c>
      <c r="D623" s="19">
        <f>D624+D626+D628</f>
        <v>4925.5000000000009</v>
      </c>
      <c r="E623" s="19">
        <f>E624+E626+E628</f>
        <v>4898.1000000000004</v>
      </c>
      <c r="F623" s="26">
        <f t="shared" si="43"/>
        <v>99.443711298345335</v>
      </c>
    </row>
    <row r="624" spans="1:6" ht="63" x14ac:dyDescent="0.25">
      <c r="A624" s="25" t="s">
        <v>23</v>
      </c>
      <c r="B624" s="18" t="s">
        <v>521</v>
      </c>
      <c r="C624" s="18" t="s">
        <v>24</v>
      </c>
      <c r="D624" s="19">
        <f>D625</f>
        <v>4535.3</v>
      </c>
      <c r="E624" s="19">
        <f>E625</f>
        <v>4507.8999999999996</v>
      </c>
      <c r="F624" s="26">
        <f t="shared" si="43"/>
        <v>99.395850329636389</v>
      </c>
    </row>
    <row r="625" spans="1:6" x14ac:dyDescent="0.25">
      <c r="A625" s="25" t="s">
        <v>25</v>
      </c>
      <c r="B625" s="18" t="s">
        <v>521</v>
      </c>
      <c r="C625" s="18" t="s">
        <v>26</v>
      </c>
      <c r="D625" s="19">
        <v>4535.3</v>
      </c>
      <c r="E625" s="19">
        <v>4507.8999999999996</v>
      </c>
      <c r="F625" s="26">
        <f t="shared" si="43"/>
        <v>99.395850329636389</v>
      </c>
    </row>
    <row r="626" spans="1:6" ht="31.5" x14ac:dyDescent="0.25">
      <c r="A626" s="25" t="s">
        <v>27</v>
      </c>
      <c r="B626" s="18" t="s">
        <v>521</v>
      </c>
      <c r="C626" s="18" t="s">
        <v>28</v>
      </c>
      <c r="D626" s="19">
        <f>D627</f>
        <v>249.6</v>
      </c>
      <c r="E626" s="19">
        <f>E627</f>
        <v>249.6</v>
      </c>
      <c r="F626" s="26">
        <f t="shared" si="43"/>
        <v>100</v>
      </c>
    </row>
    <row r="627" spans="1:6" ht="47.25" x14ac:dyDescent="0.25">
      <c r="A627" s="25" t="s">
        <v>29</v>
      </c>
      <c r="B627" s="18" t="s">
        <v>521</v>
      </c>
      <c r="C627" s="18" t="s">
        <v>30</v>
      </c>
      <c r="D627" s="19">
        <v>249.6</v>
      </c>
      <c r="E627" s="19">
        <v>249.6</v>
      </c>
      <c r="F627" s="26">
        <f t="shared" si="43"/>
        <v>100</v>
      </c>
    </row>
    <row r="628" spans="1:6" x14ac:dyDescent="0.25">
      <c r="A628" s="25" t="s">
        <v>35</v>
      </c>
      <c r="B628" s="18" t="s">
        <v>521</v>
      </c>
      <c r="C628" s="18" t="s">
        <v>36</v>
      </c>
      <c r="D628" s="19">
        <f>D629</f>
        <v>140.6</v>
      </c>
      <c r="E628" s="19">
        <f>E629</f>
        <v>140.6</v>
      </c>
      <c r="F628" s="26">
        <f t="shared" si="43"/>
        <v>100</v>
      </c>
    </row>
    <row r="629" spans="1:6" x14ac:dyDescent="0.25">
      <c r="A629" s="25" t="s">
        <v>37</v>
      </c>
      <c r="B629" s="18" t="s">
        <v>521</v>
      </c>
      <c r="C629" s="18" t="s">
        <v>38</v>
      </c>
      <c r="D629" s="19">
        <v>140.6</v>
      </c>
      <c r="E629" s="19">
        <v>140.6</v>
      </c>
      <c r="F629" s="26">
        <f t="shared" si="43"/>
        <v>100</v>
      </c>
    </row>
    <row r="630" spans="1:6" ht="47.25" x14ac:dyDescent="0.25">
      <c r="A630" s="25" t="s">
        <v>522</v>
      </c>
      <c r="B630" s="18" t="s">
        <v>523</v>
      </c>
      <c r="C630" s="18" t="s">
        <v>0</v>
      </c>
      <c r="D630" s="19">
        <f>D631+D633</f>
        <v>14468.9</v>
      </c>
      <c r="E630" s="19">
        <f>E631+E633</f>
        <v>14468.9</v>
      </c>
      <c r="F630" s="26">
        <f t="shared" si="43"/>
        <v>100</v>
      </c>
    </row>
    <row r="631" spans="1:6" ht="63" x14ac:dyDescent="0.25">
      <c r="A631" s="25" t="s">
        <v>23</v>
      </c>
      <c r="B631" s="18" t="s">
        <v>523</v>
      </c>
      <c r="C631" s="18" t="s">
        <v>24</v>
      </c>
      <c r="D631" s="19">
        <f>D632</f>
        <v>12885.9</v>
      </c>
      <c r="E631" s="19">
        <f>E632</f>
        <v>12885.9</v>
      </c>
      <c r="F631" s="26">
        <f t="shared" si="43"/>
        <v>100</v>
      </c>
    </row>
    <row r="632" spans="1:6" x14ac:dyDescent="0.25">
      <c r="A632" s="25" t="s">
        <v>25</v>
      </c>
      <c r="B632" s="18" t="s">
        <v>523</v>
      </c>
      <c r="C632" s="18" t="s">
        <v>26</v>
      </c>
      <c r="D632" s="19">
        <v>12885.9</v>
      </c>
      <c r="E632" s="19">
        <v>12885.9</v>
      </c>
      <c r="F632" s="26">
        <f t="shared" si="43"/>
        <v>100</v>
      </c>
    </row>
    <row r="633" spans="1:6" ht="31.5" x14ac:dyDescent="0.25">
      <c r="A633" s="25" t="s">
        <v>27</v>
      </c>
      <c r="B633" s="18" t="s">
        <v>523</v>
      </c>
      <c r="C633" s="18" t="s">
        <v>28</v>
      </c>
      <c r="D633" s="19">
        <f>D634</f>
        <v>1583</v>
      </c>
      <c r="E633" s="19">
        <f>E634</f>
        <v>1583</v>
      </c>
      <c r="F633" s="26">
        <f t="shared" si="43"/>
        <v>100</v>
      </c>
    </row>
    <row r="634" spans="1:6" ht="47.25" x14ac:dyDescent="0.25">
      <c r="A634" s="25" t="s">
        <v>29</v>
      </c>
      <c r="B634" s="18" t="s">
        <v>523</v>
      </c>
      <c r="C634" s="18" t="s">
        <v>30</v>
      </c>
      <c r="D634" s="19">
        <v>1583</v>
      </c>
      <c r="E634" s="19">
        <v>1583</v>
      </c>
      <c r="F634" s="26">
        <f t="shared" si="43"/>
        <v>100</v>
      </c>
    </row>
    <row r="635" spans="1:6" ht="47.25" x14ac:dyDescent="0.25">
      <c r="A635" s="25" t="s">
        <v>522</v>
      </c>
      <c r="B635" s="18" t="s">
        <v>524</v>
      </c>
      <c r="C635" s="18" t="s">
        <v>0</v>
      </c>
      <c r="D635" s="19">
        <f>D636+D638+D640+D642</f>
        <v>59201.700000000004</v>
      </c>
      <c r="E635" s="19">
        <f>E636+E638+E640+E642</f>
        <v>58917.599999999999</v>
      </c>
      <c r="F635" s="26">
        <f t="shared" si="43"/>
        <v>99.520115131828973</v>
      </c>
    </row>
    <row r="636" spans="1:6" ht="63" x14ac:dyDescent="0.25">
      <c r="A636" s="25" t="s">
        <v>23</v>
      </c>
      <c r="B636" s="18" t="s">
        <v>524</v>
      </c>
      <c r="C636" s="18" t="s">
        <v>24</v>
      </c>
      <c r="D636" s="19">
        <f>D637</f>
        <v>35873.599999999999</v>
      </c>
      <c r="E636" s="19">
        <f>E637</f>
        <v>35873.599999999999</v>
      </c>
      <c r="F636" s="26">
        <f t="shared" si="43"/>
        <v>100</v>
      </c>
    </row>
    <row r="637" spans="1:6" x14ac:dyDescent="0.25">
      <c r="A637" s="25" t="s">
        <v>25</v>
      </c>
      <c r="B637" s="18" t="s">
        <v>524</v>
      </c>
      <c r="C637" s="18" t="s">
        <v>26</v>
      </c>
      <c r="D637" s="19">
        <v>35873.599999999999</v>
      </c>
      <c r="E637" s="19">
        <v>35873.599999999999</v>
      </c>
      <c r="F637" s="26">
        <f t="shared" si="43"/>
        <v>100</v>
      </c>
    </row>
    <row r="638" spans="1:6" ht="31.5" x14ac:dyDescent="0.25">
      <c r="A638" s="25" t="s">
        <v>27</v>
      </c>
      <c r="B638" s="18" t="s">
        <v>524</v>
      </c>
      <c r="C638" s="18" t="s">
        <v>28</v>
      </c>
      <c r="D638" s="19">
        <f>D639</f>
        <v>20380.400000000001</v>
      </c>
      <c r="E638" s="19">
        <f>E639</f>
        <v>20140.3</v>
      </c>
      <c r="F638" s="26">
        <f t="shared" si="43"/>
        <v>98.821907322721827</v>
      </c>
    </row>
    <row r="639" spans="1:6" ht="47.25" x14ac:dyDescent="0.25">
      <c r="A639" s="25" t="s">
        <v>29</v>
      </c>
      <c r="B639" s="18" t="s">
        <v>524</v>
      </c>
      <c r="C639" s="18" t="s">
        <v>30</v>
      </c>
      <c r="D639" s="19">
        <v>20380.400000000001</v>
      </c>
      <c r="E639" s="19">
        <v>20140.3</v>
      </c>
      <c r="F639" s="26">
        <f t="shared" si="43"/>
        <v>98.821907322721827</v>
      </c>
    </row>
    <row r="640" spans="1:6" ht="31.5" x14ac:dyDescent="0.25">
      <c r="A640" s="25" t="s">
        <v>11</v>
      </c>
      <c r="B640" s="18" t="s">
        <v>524</v>
      </c>
      <c r="C640" s="18" t="s">
        <v>12</v>
      </c>
      <c r="D640" s="19">
        <f>D641</f>
        <v>2565.9</v>
      </c>
      <c r="E640" s="19">
        <f>E641</f>
        <v>2565.9</v>
      </c>
      <c r="F640" s="26">
        <f t="shared" si="43"/>
        <v>100</v>
      </c>
    </row>
    <row r="641" spans="1:6" ht="31.5" x14ac:dyDescent="0.25">
      <c r="A641" s="25" t="s">
        <v>13</v>
      </c>
      <c r="B641" s="18" t="s">
        <v>524</v>
      </c>
      <c r="C641" s="18" t="s">
        <v>14</v>
      </c>
      <c r="D641" s="19">
        <v>2565.9</v>
      </c>
      <c r="E641" s="19">
        <v>2565.9</v>
      </c>
      <c r="F641" s="26">
        <f t="shared" si="43"/>
        <v>100</v>
      </c>
    </row>
    <row r="642" spans="1:6" x14ac:dyDescent="0.25">
      <c r="A642" s="25" t="s">
        <v>35</v>
      </c>
      <c r="B642" s="18" t="s">
        <v>524</v>
      </c>
      <c r="C642" s="18" t="s">
        <v>36</v>
      </c>
      <c r="D642" s="19">
        <f>D643</f>
        <v>381.8</v>
      </c>
      <c r="E642" s="19">
        <f>E643</f>
        <v>337.8</v>
      </c>
      <c r="F642" s="26">
        <f t="shared" si="43"/>
        <v>88.475641697223679</v>
      </c>
    </row>
    <row r="643" spans="1:6" x14ac:dyDescent="0.25">
      <c r="A643" s="25" t="s">
        <v>37</v>
      </c>
      <c r="B643" s="18" t="s">
        <v>524</v>
      </c>
      <c r="C643" s="18" t="s">
        <v>38</v>
      </c>
      <c r="D643" s="19">
        <v>381.8</v>
      </c>
      <c r="E643" s="19">
        <v>337.8</v>
      </c>
      <c r="F643" s="26">
        <f t="shared" si="43"/>
        <v>88.475641697223679</v>
      </c>
    </row>
    <row r="644" spans="1:6" ht="63" x14ac:dyDescent="0.25">
      <c r="A644" s="23" t="s">
        <v>525</v>
      </c>
      <c r="B644" s="16" t="s">
        <v>526</v>
      </c>
      <c r="C644" s="16" t="s">
        <v>0</v>
      </c>
      <c r="D644" s="17">
        <f>D645+D657+D671+D679+D684</f>
        <v>91221.2</v>
      </c>
      <c r="E644" s="17">
        <f>E645+E657+E671+E679+E684</f>
        <v>90410.7</v>
      </c>
      <c r="F644" s="24">
        <f t="shared" si="43"/>
        <v>99.111500396837585</v>
      </c>
    </row>
    <row r="645" spans="1:6" ht="78.75" x14ac:dyDescent="0.25">
      <c r="A645" s="23" t="s">
        <v>527</v>
      </c>
      <c r="B645" s="16" t="s">
        <v>528</v>
      </c>
      <c r="C645" s="16" t="s">
        <v>0</v>
      </c>
      <c r="D645" s="17">
        <f>D646+D653</f>
        <v>55026.2</v>
      </c>
      <c r="E645" s="17">
        <f>E646+E653</f>
        <v>55026.2</v>
      </c>
      <c r="F645" s="24">
        <f t="shared" si="43"/>
        <v>100</v>
      </c>
    </row>
    <row r="646" spans="1:6" ht="63" x14ac:dyDescent="0.25">
      <c r="A646" s="23" t="s">
        <v>529</v>
      </c>
      <c r="B646" s="16" t="s">
        <v>530</v>
      </c>
      <c r="C646" s="16" t="s">
        <v>0</v>
      </c>
      <c r="D646" s="17">
        <f>D647+D650</f>
        <v>53826.2</v>
      </c>
      <c r="E646" s="17">
        <f>E647+E650</f>
        <v>53826.2</v>
      </c>
      <c r="F646" s="24">
        <f t="shared" si="43"/>
        <v>100</v>
      </c>
    </row>
    <row r="647" spans="1:6" ht="173.25" x14ac:dyDescent="0.25">
      <c r="A647" s="25" t="s">
        <v>531</v>
      </c>
      <c r="B647" s="18" t="s">
        <v>532</v>
      </c>
      <c r="C647" s="18" t="s">
        <v>0</v>
      </c>
      <c r="D647" s="19">
        <f>D648</f>
        <v>36826.199999999997</v>
      </c>
      <c r="E647" s="19">
        <f>E648</f>
        <v>36826.199999999997</v>
      </c>
      <c r="F647" s="26">
        <f t="shared" si="43"/>
        <v>100</v>
      </c>
    </row>
    <row r="648" spans="1:6" ht="31.5" x14ac:dyDescent="0.25">
      <c r="A648" s="25" t="s">
        <v>27</v>
      </c>
      <c r="B648" s="18" t="s">
        <v>532</v>
      </c>
      <c r="C648" s="18" t="s">
        <v>28</v>
      </c>
      <c r="D648" s="19">
        <f>D649</f>
        <v>36826.199999999997</v>
      </c>
      <c r="E648" s="19">
        <f>E649</f>
        <v>36826.199999999997</v>
      </c>
      <c r="F648" s="26">
        <f t="shared" si="43"/>
        <v>100</v>
      </c>
    </row>
    <row r="649" spans="1:6" ht="47.25" x14ac:dyDescent="0.25">
      <c r="A649" s="25" t="s">
        <v>29</v>
      </c>
      <c r="B649" s="18" t="s">
        <v>532</v>
      </c>
      <c r="C649" s="18" t="s">
        <v>30</v>
      </c>
      <c r="D649" s="19">
        <v>36826.199999999997</v>
      </c>
      <c r="E649" s="19">
        <v>36826.199999999997</v>
      </c>
      <c r="F649" s="26">
        <f t="shared" si="43"/>
        <v>100</v>
      </c>
    </row>
    <row r="650" spans="1:6" ht="47.25" x14ac:dyDescent="0.25">
      <c r="A650" s="25" t="s">
        <v>533</v>
      </c>
      <c r="B650" s="18" t="s">
        <v>534</v>
      </c>
      <c r="C650" s="18" t="s">
        <v>0</v>
      </c>
      <c r="D650" s="19">
        <f>D651</f>
        <v>17000</v>
      </c>
      <c r="E650" s="19">
        <f>E651</f>
        <v>17000</v>
      </c>
      <c r="F650" s="26">
        <f t="shared" si="43"/>
        <v>100</v>
      </c>
    </row>
    <row r="651" spans="1:6" ht="31.5" x14ac:dyDescent="0.25">
      <c r="A651" s="25" t="s">
        <v>31</v>
      </c>
      <c r="B651" s="18" t="s">
        <v>534</v>
      </c>
      <c r="C651" s="18" t="s">
        <v>32</v>
      </c>
      <c r="D651" s="19">
        <f>D652</f>
        <v>17000</v>
      </c>
      <c r="E651" s="19">
        <f>E652</f>
        <v>17000</v>
      </c>
      <c r="F651" s="26">
        <f t="shared" si="43"/>
        <v>100</v>
      </c>
    </row>
    <row r="652" spans="1:6" x14ac:dyDescent="0.25">
      <c r="A652" s="25" t="s">
        <v>105</v>
      </c>
      <c r="B652" s="18" t="s">
        <v>534</v>
      </c>
      <c r="C652" s="18" t="s">
        <v>106</v>
      </c>
      <c r="D652" s="19">
        <v>17000</v>
      </c>
      <c r="E652" s="19">
        <v>17000</v>
      </c>
      <c r="F652" s="26">
        <f t="shared" si="43"/>
        <v>100</v>
      </c>
    </row>
    <row r="653" spans="1:6" ht="110.25" x14ac:dyDescent="0.25">
      <c r="A653" s="23" t="s">
        <v>535</v>
      </c>
      <c r="B653" s="16" t="s">
        <v>536</v>
      </c>
      <c r="C653" s="16" t="s">
        <v>0</v>
      </c>
      <c r="D653" s="17">
        <f t="shared" ref="D653:E655" si="44">D654</f>
        <v>1200</v>
      </c>
      <c r="E653" s="17">
        <f t="shared" si="44"/>
        <v>1200</v>
      </c>
      <c r="F653" s="24">
        <f t="shared" si="43"/>
        <v>100</v>
      </c>
    </row>
    <row r="654" spans="1:6" ht="173.25" x14ac:dyDescent="0.25">
      <c r="A654" s="25" t="s">
        <v>531</v>
      </c>
      <c r="B654" s="18" t="s">
        <v>537</v>
      </c>
      <c r="C654" s="18" t="s">
        <v>0</v>
      </c>
      <c r="D654" s="19">
        <f t="shared" si="44"/>
        <v>1200</v>
      </c>
      <c r="E654" s="19">
        <f t="shared" si="44"/>
        <v>1200</v>
      </c>
      <c r="F654" s="26">
        <f t="shared" si="43"/>
        <v>100</v>
      </c>
    </row>
    <row r="655" spans="1:6" ht="31.5" x14ac:dyDescent="0.25">
      <c r="A655" s="25" t="s">
        <v>27</v>
      </c>
      <c r="B655" s="18" t="s">
        <v>537</v>
      </c>
      <c r="C655" s="18" t="s">
        <v>28</v>
      </c>
      <c r="D655" s="19">
        <f t="shared" si="44"/>
        <v>1200</v>
      </c>
      <c r="E655" s="19">
        <f t="shared" si="44"/>
        <v>1200</v>
      </c>
      <c r="F655" s="26">
        <f t="shared" si="43"/>
        <v>100</v>
      </c>
    </row>
    <row r="656" spans="1:6" ht="47.25" x14ac:dyDescent="0.25">
      <c r="A656" s="25" t="s">
        <v>29</v>
      </c>
      <c r="B656" s="18" t="s">
        <v>537</v>
      </c>
      <c r="C656" s="18" t="s">
        <v>30</v>
      </c>
      <c r="D656" s="19">
        <v>1200</v>
      </c>
      <c r="E656" s="19">
        <v>1200</v>
      </c>
      <c r="F656" s="26">
        <f t="shared" si="43"/>
        <v>100</v>
      </c>
    </row>
    <row r="657" spans="1:6" ht="31.5" x14ac:dyDescent="0.25">
      <c r="A657" s="23" t="s">
        <v>538</v>
      </c>
      <c r="B657" s="16" t="s">
        <v>539</v>
      </c>
      <c r="C657" s="16" t="s">
        <v>0</v>
      </c>
      <c r="D657" s="17">
        <f>D658</f>
        <v>20916.600000000002</v>
      </c>
      <c r="E657" s="17">
        <f>E658</f>
        <v>20408.8</v>
      </c>
      <c r="F657" s="24">
        <f t="shared" si="43"/>
        <v>97.572263178528047</v>
      </c>
    </row>
    <row r="658" spans="1:6" ht="63" x14ac:dyDescent="0.25">
      <c r="A658" s="23" t="s">
        <v>540</v>
      </c>
      <c r="B658" s="16" t="s">
        <v>541</v>
      </c>
      <c r="C658" s="16" t="s">
        <v>0</v>
      </c>
      <c r="D658" s="17">
        <f>D659+D665</f>
        <v>20916.600000000002</v>
      </c>
      <c r="E658" s="17">
        <f>E659+E665</f>
        <v>20408.8</v>
      </c>
      <c r="F658" s="24">
        <f t="shared" si="43"/>
        <v>97.572263178528047</v>
      </c>
    </row>
    <row r="659" spans="1:6" ht="47.25" x14ac:dyDescent="0.25">
      <c r="A659" s="25" t="s">
        <v>542</v>
      </c>
      <c r="B659" s="18" t="s">
        <v>543</v>
      </c>
      <c r="C659" s="18" t="s">
        <v>0</v>
      </c>
      <c r="D659" s="19">
        <f>D660+D662</f>
        <v>209.2</v>
      </c>
      <c r="E659" s="19">
        <f>E660+E662</f>
        <v>209.2</v>
      </c>
      <c r="F659" s="26">
        <f t="shared" si="43"/>
        <v>100</v>
      </c>
    </row>
    <row r="660" spans="1:6" ht="31.5" x14ac:dyDescent="0.25">
      <c r="A660" s="25" t="s">
        <v>27</v>
      </c>
      <c r="B660" s="18" t="s">
        <v>543</v>
      </c>
      <c r="C660" s="18" t="s">
        <v>28</v>
      </c>
      <c r="D660" s="19">
        <f>D661</f>
        <v>10.5</v>
      </c>
      <c r="E660" s="19">
        <f>E661</f>
        <v>10.5</v>
      </c>
      <c r="F660" s="26">
        <f t="shared" si="43"/>
        <v>100</v>
      </c>
    </row>
    <row r="661" spans="1:6" ht="47.25" x14ac:dyDescent="0.25">
      <c r="A661" s="25" t="s">
        <v>29</v>
      </c>
      <c r="B661" s="18" t="s">
        <v>543</v>
      </c>
      <c r="C661" s="18" t="s">
        <v>30</v>
      </c>
      <c r="D661" s="19">
        <v>10.5</v>
      </c>
      <c r="E661" s="19">
        <v>10.5</v>
      </c>
      <c r="F661" s="26">
        <f t="shared" si="43"/>
        <v>100</v>
      </c>
    </row>
    <row r="662" spans="1:6" ht="31.5" x14ac:dyDescent="0.25">
      <c r="A662" s="25" t="s">
        <v>31</v>
      </c>
      <c r="B662" s="18" t="s">
        <v>543</v>
      </c>
      <c r="C662" s="18" t="s">
        <v>32</v>
      </c>
      <c r="D662" s="19">
        <f>D663+D664</f>
        <v>198.7</v>
      </c>
      <c r="E662" s="19">
        <f>E663+E664</f>
        <v>198.7</v>
      </c>
      <c r="F662" s="26">
        <f t="shared" si="43"/>
        <v>100</v>
      </c>
    </row>
    <row r="663" spans="1:6" x14ac:dyDescent="0.25">
      <c r="A663" s="25" t="s">
        <v>33</v>
      </c>
      <c r="B663" s="18" t="s">
        <v>543</v>
      </c>
      <c r="C663" s="18" t="s">
        <v>34</v>
      </c>
      <c r="D663" s="19">
        <v>192.7</v>
      </c>
      <c r="E663" s="19">
        <v>192.7</v>
      </c>
      <c r="F663" s="26">
        <f t="shared" si="43"/>
        <v>100</v>
      </c>
    </row>
    <row r="664" spans="1:6" x14ac:dyDescent="0.25">
      <c r="A664" s="25" t="s">
        <v>105</v>
      </c>
      <c r="B664" s="18" t="s">
        <v>543</v>
      </c>
      <c r="C664" s="18" t="s">
        <v>106</v>
      </c>
      <c r="D664" s="19">
        <v>6</v>
      </c>
      <c r="E664" s="19">
        <v>6</v>
      </c>
      <c r="F664" s="26">
        <f t="shared" si="43"/>
        <v>100</v>
      </c>
    </row>
    <row r="665" spans="1:6" ht="47.25" x14ac:dyDescent="0.25">
      <c r="A665" s="25" t="s">
        <v>542</v>
      </c>
      <c r="B665" s="18" t="s">
        <v>544</v>
      </c>
      <c r="C665" s="18" t="s">
        <v>0</v>
      </c>
      <c r="D665" s="19">
        <f>D666+D668</f>
        <v>20707.400000000001</v>
      </c>
      <c r="E665" s="19">
        <f>E666+E668</f>
        <v>20199.599999999999</v>
      </c>
      <c r="F665" s="26">
        <f t="shared" si="43"/>
        <v>97.547736557945456</v>
      </c>
    </row>
    <row r="666" spans="1:6" ht="31.5" x14ac:dyDescent="0.25">
      <c r="A666" s="25" t="s">
        <v>27</v>
      </c>
      <c r="B666" s="18" t="s">
        <v>544</v>
      </c>
      <c r="C666" s="18" t="s">
        <v>28</v>
      </c>
      <c r="D666" s="19">
        <f>D667</f>
        <v>1039.5</v>
      </c>
      <c r="E666" s="19">
        <f>E667</f>
        <v>793.7</v>
      </c>
      <c r="F666" s="26">
        <f t="shared" si="43"/>
        <v>76.354016354016366</v>
      </c>
    </row>
    <row r="667" spans="1:6" ht="47.25" x14ac:dyDescent="0.25">
      <c r="A667" s="25" t="s">
        <v>29</v>
      </c>
      <c r="B667" s="18" t="s">
        <v>544</v>
      </c>
      <c r="C667" s="18" t="s">
        <v>30</v>
      </c>
      <c r="D667" s="19">
        <v>1039.5</v>
      </c>
      <c r="E667" s="19">
        <v>793.7</v>
      </c>
      <c r="F667" s="26">
        <f t="shared" ref="F667:F730" si="45">E667/D667*100</f>
        <v>76.354016354016366</v>
      </c>
    </row>
    <row r="668" spans="1:6" ht="31.5" x14ac:dyDescent="0.25">
      <c r="A668" s="25" t="s">
        <v>31</v>
      </c>
      <c r="B668" s="18" t="s">
        <v>544</v>
      </c>
      <c r="C668" s="18" t="s">
        <v>32</v>
      </c>
      <c r="D668" s="19">
        <f>D669+D670</f>
        <v>19667.900000000001</v>
      </c>
      <c r="E668" s="19">
        <f>E669+E670</f>
        <v>19405.899999999998</v>
      </c>
      <c r="F668" s="26">
        <f t="shared" si="45"/>
        <v>98.667880149888887</v>
      </c>
    </row>
    <row r="669" spans="1:6" x14ac:dyDescent="0.25">
      <c r="A669" s="25" t="s">
        <v>33</v>
      </c>
      <c r="B669" s="18" t="s">
        <v>544</v>
      </c>
      <c r="C669" s="18" t="s">
        <v>34</v>
      </c>
      <c r="D669" s="19">
        <v>19073.900000000001</v>
      </c>
      <c r="E669" s="19">
        <v>18812.599999999999</v>
      </c>
      <c r="F669" s="26">
        <f t="shared" si="45"/>
        <v>98.630065167585016</v>
      </c>
    </row>
    <row r="670" spans="1:6" x14ac:dyDescent="0.25">
      <c r="A670" s="25" t="s">
        <v>105</v>
      </c>
      <c r="B670" s="18" t="s">
        <v>544</v>
      </c>
      <c r="C670" s="18" t="s">
        <v>106</v>
      </c>
      <c r="D670" s="19">
        <v>594</v>
      </c>
      <c r="E670" s="19">
        <v>593.29999999999995</v>
      </c>
      <c r="F670" s="26">
        <f t="shared" si="45"/>
        <v>99.882154882154879</v>
      </c>
    </row>
    <row r="671" spans="1:6" x14ac:dyDescent="0.25">
      <c r="A671" s="23" t="s">
        <v>545</v>
      </c>
      <c r="B671" s="16" t="s">
        <v>546</v>
      </c>
      <c r="C671" s="16" t="s">
        <v>0</v>
      </c>
      <c r="D671" s="17">
        <f>D672</f>
        <v>13276.4</v>
      </c>
      <c r="E671" s="17">
        <f>E672</f>
        <v>13276.4</v>
      </c>
      <c r="F671" s="24">
        <f t="shared" si="45"/>
        <v>100</v>
      </c>
    </row>
    <row r="672" spans="1:6" ht="94.5" x14ac:dyDescent="0.25">
      <c r="A672" s="23" t="s">
        <v>547</v>
      </c>
      <c r="B672" s="16" t="s">
        <v>548</v>
      </c>
      <c r="C672" s="16" t="s">
        <v>0</v>
      </c>
      <c r="D672" s="17">
        <f>D673+D676</f>
        <v>13276.4</v>
      </c>
      <c r="E672" s="17">
        <f>E673+E676</f>
        <v>13276.4</v>
      </c>
      <c r="F672" s="24">
        <f t="shared" si="45"/>
        <v>100</v>
      </c>
    </row>
    <row r="673" spans="1:6" ht="31.5" x14ac:dyDescent="0.25">
      <c r="A673" s="25" t="s">
        <v>549</v>
      </c>
      <c r="B673" s="18" t="s">
        <v>550</v>
      </c>
      <c r="C673" s="18" t="s">
        <v>0</v>
      </c>
      <c r="D673" s="19">
        <f>D674</f>
        <v>2850</v>
      </c>
      <c r="E673" s="19">
        <f>E674</f>
        <v>2850</v>
      </c>
      <c r="F673" s="26">
        <f t="shared" si="45"/>
        <v>100</v>
      </c>
    </row>
    <row r="674" spans="1:6" ht="31.5" x14ac:dyDescent="0.25">
      <c r="A674" s="25" t="s">
        <v>31</v>
      </c>
      <c r="B674" s="18" t="s">
        <v>550</v>
      </c>
      <c r="C674" s="18" t="s">
        <v>32</v>
      </c>
      <c r="D674" s="19">
        <f>D675</f>
        <v>2850</v>
      </c>
      <c r="E674" s="19">
        <f>E675</f>
        <v>2850</v>
      </c>
      <c r="F674" s="26">
        <f t="shared" si="45"/>
        <v>100</v>
      </c>
    </row>
    <row r="675" spans="1:6" x14ac:dyDescent="0.25">
      <c r="A675" s="25" t="s">
        <v>33</v>
      </c>
      <c r="B675" s="18" t="s">
        <v>550</v>
      </c>
      <c r="C675" s="18" t="s">
        <v>34</v>
      </c>
      <c r="D675" s="19">
        <v>2850</v>
      </c>
      <c r="E675" s="19">
        <v>2850</v>
      </c>
      <c r="F675" s="26">
        <f t="shared" si="45"/>
        <v>100</v>
      </c>
    </row>
    <row r="676" spans="1:6" ht="47.25" x14ac:dyDescent="0.25">
      <c r="A676" s="25" t="s">
        <v>551</v>
      </c>
      <c r="B676" s="18" t="s">
        <v>552</v>
      </c>
      <c r="C676" s="18" t="s">
        <v>0</v>
      </c>
      <c r="D676" s="19">
        <f>D677</f>
        <v>10426.4</v>
      </c>
      <c r="E676" s="19">
        <f>E677</f>
        <v>10426.4</v>
      </c>
      <c r="F676" s="26">
        <f t="shared" si="45"/>
        <v>100</v>
      </c>
    </row>
    <row r="677" spans="1:6" ht="31.5" x14ac:dyDescent="0.25">
      <c r="A677" s="25" t="s">
        <v>31</v>
      </c>
      <c r="B677" s="18" t="s">
        <v>552</v>
      </c>
      <c r="C677" s="18" t="s">
        <v>32</v>
      </c>
      <c r="D677" s="19">
        <f>D678</f>
        <v>10426.4</v>
      </c>
      <c r="E677" s="19">
        <f>E678</f>
        <v>10426.4</v>
      </c>
      <c r="F677" s="26">
        <f t="shared" si="45"/>
        <v>100</v>
      </c>
    </row>
    <row r="678" spans="1:6" x14ac:dyDescent="0.25">
      <c r="A678" s="25" t="s">
        <v>33</v>
      </c>
      <c r="B678" s="18" t="s">
        <v>552</v>
      </c>
      <c r="C678" s="18" t="s">
        <v>34</v>
      </c>
      <c r="D678" s="19">
        <v>10426.4</v>
      </c>
      <c r="E678" s="19">
        <v>10426.4</v>
      </c>
      <c r="F678" s="26">
        <f t="shared" si="45"/>
        <v>100</v>
      </c>
    </row>
    <row r="679" spans="1:6" x14ac:dyDescent="0.25">
      <c r="A679" s="23" t="s">
        <v>92</v>
      </c>
      <c r="B679" s="16" t="s">
        <v>553</v>
      </c>
      <c r="C679" s="16" t="s">
        <v>0</v>
      </c>
      <c r="D679" s="17">
        <f t="shared" ref="D679:E682" si="46">D680</f>
        <v>2</v>
      </c>
      <c r="E679" s="17">
        <f t="shared" si="46"/>
        <v>0</v>
      </c>
      <c r="F679" s="24">
        <f t="shared" si="45"/>
        <v>0</v>
      </c>
    </row>
    <row r="680" spans="1:6" ht="63" x14ac:dyDescent="0.25">
      <c r="A680" s="23" t="s">
        <v>554</v>
      </c>
      <c r="B680" s="16" t="s">
        <v>555</v>
      </c>
      <c r="C680" s="16" t="s">
        <v>0</v>
      </c>
      <c r="D680" s="17">
        <f t="shared" si="46"/>
        <v>2</v>
      </c>
      <c r="E680" s="17">
        <f t="shared" si="46"/>
        <v>0</v>
      </c>
      <c r="F680" s="24">
        <f t="shared" si="45"/>
        <v>0</v>
      </c>
    </row>
    <row r="681" spans="1:6" ht="47.25" x14ac:dyDescent="0.25">
      <c r="A681" s="25" t="s">
        <v>556</v>
      </c>
      <c r="B681" s="18" t="s">
        <v>557</v>
      </c>
      <c r="C681" s="18" t="s">
        <v>0</v>
      </c>
      <c r="D681" s="19">
        <f t="shared" si="46"/>
        <v>2</v>
      </c>
      <c r="E681" s="19">
        <f t="shared" si="46"/>
        <v>0</v>
      </c>
      <c r="F681" s="26">
        <f t="shared" si="45"/>
        <v>0</v>
      </c>
    </row>
    <row r="682" spans="1:6" ht="31.5" x14ac:dyDescent="0.25">
      <c r="A682" s="25" t="s">
        <v>27</v>
      </c>
      <c r="B682" s="18" t="s">
        <v>557</v>
      </c>
      <c r="C682" s="18" t="s">
        <v>28</v>
      </c>
      <c r="D682" s="19">
        <f t="shared" si="46"/>
        <v>2</v>
      </c>
      <c r="E682" s="19">
        <f t="shared" si="46"/>
        <v>0</v>
      </c>
      <c r="F682" s="26">
        <f t="shared" si="45"/>
        <v>0</v>
      </c>
    </row>
    <row r="683" spans="1:6" ht="47.25" x14ac:dyDescent="0.25">
      <c r="A683" s="25" t="s">
        <v>29</v>
      </c>
      <c r="B683" s="18" t="s">
        <v>557</v>
      </c>
      <c r="C683" s="18" t="s">
        <v>30</v>
      </c>
      <c r="D683" s="19">
        <v>2</v>
      </c>
      <c r="E683" s="19">
        <v>0</v>
      </c>
      <c r="F683" s="26">
        <f t="shared" si="45"/>
        <v>0</v>
      </c>
    </row>
    <row r="684" spans="1:6" ht="31.5" x14ac:dyDescent="0.25">
      <c r="A684" s="23" t="s">
        <v>558</v>
      </c>
      <c r="B684" s="16" t="s">
        <v>559</v>
      </c>
      <c r="C684" s="16" t="s">
        <v>0</v>
      </c>
      <c r="D684" s="17">
        <f t="shared" ref="D684:E687" si="47">D685</f>
        <v>2000</v>
      </c>
      <c r="E684" s="17">
        <f t="shared" si="47"/>
        <v>1699.3</v>
      </c>
      <c r="F684" s="24">
        <f t="shared" si="45"/>
        <v>84.965000000000003</v>
      </c>
    </row>
    <row r="685" spans="1:6" ht="47.25" x14ac:dyDescent="0.25">
      <c r="A685" s="23" t="s">
        <v>560</v>
      </c>
      <c r="B685" s="16" t="s">
        <v>561</v>
      </c>
      <c r="C685" s="16" t="s">
        <v>0</v>
      </c>
      <c r="D685" s="17">
        <f t="shared" si="47"/>
        <v>2000</v>
      </c>
      <c r="E685" s="17">
        <f t="shared" si="47"/>
        <v>1699.3</v>
      </c>
      <c r="F685" s="24">
        <f t="shared" si="45"/>
        <v>84.965000000000003</v>
      </c>
    </row>
    <row r="686" spans="1:6" x14ac:dyDescent="0.25">
      <c r="A686" s="25" t="s">
        <v>562</v>
      </c>
      <c r="B686" s="18" t="s">
        <v>563</v>
      </c>
      <c r="C686" s="18" t="s">
        <v>0</v>
      </c>
      <c r="D686" s="19">
        <f t="shared" si="47"/>
        <v>2000</v>
      </c>
      <c r="E686" s="19">
        <f t="shared" si="47"/>
        <v>1699.3</v>
      </c>
      <c r="F686" s="26">
        <f t="shared" si="45"/>
        <v>84.965000000000003</v>
      </c>
    </row>
    <row r="687" spans="1:6" ht="31.5" x14ac:dyDescent="0.25">
      <c r="A687" s="25" t="s">
        <v>27</v>
      </c>
      <c r="B687" s="18" t="s">
        <v>563</v>
      </c>
      <c r="C687" s="18" t="s">
        <v>28</v>
      </c>
      <c r="D687" s="19">
        <f t="shared" si="47"/>
        <v>2000</v>
      </c>
      <c r="E687" s="19">
        <f t="shared" si="47"/>
        <v>1699.3</v>
      </c>
      <c r="F687" s="26">
        <f t="shared" si="45"/>
        <v>84.965000000000003</v>
      </c>
    </row>
    <row r="688" spans="1:6" ht="47.25" x14ac:dyDescent="0.25">
      <c r="A688" s="25" t="s">
        <v>29</v>
      </c>
      <c r="B688" s="18" t="s">
        <v>563</v>
      </c>
      <c r="C688" s="18" t="s">
        <v>30</v>
      </c>
      <c r="D688" s="19">
        <v>2000</v>
      </c>
      <c r="E688" s="19">
        <v>1699.3</v>
      </c>
      <c r="F688" s="26">
        <f t="shared" si="45"/>
        <v>84.965000000000003</v>
      </c>
    </row>
    <row r="689" spans="1:6" ht="47.25" x14ac:dyDescent="0.25">
      <c r="A689" s="23" t="s">
        <v>564</v>
      </c>
      <c r="B689" s="16" t="s">
        <v>565</v>
      </c>
      <c r="C689" s="16" t="s">
        <v>0</v>
      </c>
      <c r="D689" s="17">
        <f>D690+D700+D718</f>
        <v>564194.50000000012</v>
      </c>
      <c r="E689" s="17">
        <f>E690+E700+E718</f>
        <v>511826.80000000005</v>
      </c>
      <c r="F689" s="24">
        <f t="shared" si="45"/>
        <v>90.718147730968653</v>
      </c>
    </row>
    <row r="690" spans="1:6" ht="31.5" x14ac:dyDescent="0.25">
      <c r="A690" s="23" t="s">
        <v>566</v>
      </c>
      <c r="B690" s="16" t="s">
        <v>567</v>
      </c>
      <c r="C690" s="16" t="s">
        <v>0</v>
      </c>
      <c r="D690" s="17">
        <f>D691</f>
        <v>95668.9</v>
      </c>
      <c r="E690" s="17">
        <f>E691</f>
        <v>86820.2</v>
      </c>
      <c r="F690" s="24">
        <f t="shared" si="45"/>
        <v>90.75070372921607</v>
      </c>
    </row>
    <row r="691" spans="1:6" ht="110.25" x14ac:dyDescent="0.25">
      <c r="A691" s="23" t="s">
        <v>568</v>
      </c>
      <c r="B691" s="16" t="s">
        <v>569</v>
      </c>
      <c r="C691" s="16" t="s">
        <v>0</v>
      </c>
      <c r="D691" s="17">
        <f>D692+D697</f>
        <v>95668.9</v>
      </c>
      <c r="E691" s="17">
        <f>E692+E697</f>
        <v>86820.2</v>
      </c>
      <c r="F691" s="24">
        <f t="shared" si="45"/>
        <v>90.75070372921607</v>
      </c>
    </row>
    <row r="692" spans="1:6" ht="63" x14ac:dyDescent="0.25">
      <c r="A692" s="25" t="s">
        <v>570</v>
      </c>
      <c r="B692" s="18" t="s">
        <v>571</v>
      </c>
      <c r="C692" s="18" t="s">
        <v>0</v>
      </c>
      <c r="D692" s="19">
        <f>D693+D695</f>
        <v>16982.899999999998</v>
      </c>
      <c r="E692" s="19">
        <f>E693+E695</f>
        <v>16772.7</v>
      </c>
      <c r="F692" s="26">
        <f t="shared" si="45"/>
        <v>98.762284415500318</v>
      </c>
    </row>
    <row r="693" spans="1:6" ht="31.5" x14ac:dyDescent="0.25">
      <c r="A693" s="25" t="s">
        <v>27</v>
      </c>
      <c r="B693" s="18" t="s">
        <v>571</v>
      </c>
      <c r="C693" s="18" t="s">
        <v>28</v>
      </c>
      <c r="D693" s="19">
        <f>D694</f>
        <v>16410.599999999999</v>
      </c>
      <c r="E693" s="19">
        <f>E694</f>
        <v>16200.4</v>
      </c>
      <c r="F693" s="26">
        <f t="shared" si="45"/>
        <v>98.719120568413103</v>
      </c>
    </row>
    <row r="694" spans="1:6" ht="47.25" x14ac:dyDescent="0.25">
      <c r="A694" s="25" t="s">
        <v>29</v>
      </c>
      <c r="B694" s="18" t="s">
        <v>571</v>
      </c>
      <c r="C694" s="18" t="s">
        <v>30</v>
      </c>
      <c r="D694" s="19">
        <v>16410.599999999999</v>
      </c>
      <c r="E694" s="19">
        <v>16200.4</v>
      </c>
      <c r="F694" s="26">
        <f t="shared" si="45"/>
        <v>98.719120568413103</v>
      </c>
    </row>
    <row r="695" spans="1:6" x14ac:dyDescent="0.25">
      <c r="A695" s="25" t="s">
        <v>35</v>
      </c>
      <c r="B695" s="18" t="s">
        <v>571</v>
      </c>
      <c r="C695" s="18" t="s">
        <v>36</v>
      </c>
      <c r="D695" s="19">
        <f>D696</f>
        <v>572.29999999999995</v>
      </c>
      <c r="E695" s="19">
        <f>E696</f>
        <v>572.29999999999995</v>
      </c>
      <c r="F695" s="26">
        <f t="shared" si="45"/>
        <v>100</v>
      </c>
    </row>
    <row r="696" spans="1:6" x14ac:dyDescent="0.25">
      <c r="A696" s="25" t="s">
        <v>417</v>
      </c>
      <c r="B696" s="18" t="s">
        <v>571</v>
      </c>
      <c r="C696" s="18" t="s">
        <v>418</v>
      </c>
      <c r="D696" s="19">
        <v>572.29999999999995</v>
      </c>
      <c r="E696" s="19">
        <v>572.29999999999995</v>
      </c>
      <c r="F696" s="26">
        <f t="shared" si="45"/>
        <v>100</v>
      </c>
    </row>
    <row r="697" spans="1:6" ht="63" x14ac:dyDescent="0.25">
      <c r="A697" s="25" t="s">
        <v>572</v>
      </c>
      <c r="B697" s="18" t="s">
        <v>573</v>
      </c>
      <c r="C697" s="18" t="s">
        <v>0</v>
      </c>
      <c r="D697" s="19">
        <f>D698</f>
        <v>78686</v>
      </c>
      <c r="E697" s="19">
        <f>E698</f>
        <v>70047.5</v>
      </c>
      <c r="F697" s="26">
        <f t="shared" si="45"/>
        <v>89.02155402485829</v>
      </c>
    </row>
    <row r="698" spans="1:6" ht="31.5" x14ac:dyDescent="0.25">
      <c r="A698" s="25" t="s">
        <v>27</v>
      </c>
      <c r="B698" s="18" t="s">
        <v>573</v>
      </c>
      <c r="C698" s="18" t="s">
        <v>28</v>
      </c>
      <c r="D698" s="19">
        <f>D699</f>
        <v>78686</v>
      </c>
      <c r="E698" s="19">
        <f>E699</f>
        <v>70047.5</v>
      </c>
      <c r="F698" s="26">
        <f t="shared" si="45"/>
        <v>89.02155402485829</v>
      </c>
    </row>
    <row r="699" spans="1:6" ht="47.25" x14ac:dyDescent="0.25">
      <c r="A699" s="25" t="s">
        <v>29</v>
      </c>
      <c r="B699" s="18" t="s">
        <v>573</v>
      </c>
      <c r="C699" s="18" t="s">
        <v>30</v>
      </c>
      <c r="D699" s="19">
        <v>78686</v>
      </c>
      <c r="E699" s="19">
        <v>70047.5</v>
      </c>
      <c r="F699" s="26">
        <f t="shared" si="45"/>
        <v>89.02155402485829</v>
      </c>
    </row>
    <row r="700" spans="1:6" x14ac:dyDescent="0.25">
      <c r="A700" s="23" t="s">
        <v>574</v>
      </c>
      <c r="B700" s="16" t="s">
        <v>575</v>
      </c>
      <c r="C700" s="16" t="s">
        <v>0</v>
      </c>
      <c r="D700" s="17">
        <f>D701</f>
        <v>468225.60000000009</v>
      </c>
      <c r="E700" s="17">
        <f>E701</f>
        <v>424706.60000000003</v>
      </c>
      <c r="F700" s="24">
        <f t="shared" si="45"/>
        <v>90.705548778195805</v>
      </c>
    </row>
    <row r="701" spans="1:6" ht="47.25" x14ac:dyDescent="0.25">
      <c r="A701" s="23" t="s">
        <v>576</v>
      </c>
      <c r="B701" s="16" t="s">
        <v>577</v>
      </c>
      <c r="C701" s="16" t="s">
        <v>0</v>
      </c>
      <c r="D701" s="17">
        <f>D702+D709+D712+D715</f>
        <v>468225.60000000009</v>
      </c>
      <c r="E701" s="17">
        <f>E702+E709+E712+E715</f>
        <v>424706.60000000003</v>
      </c>
      <c r="F701" s="24">
        <f t="shared" si="45"/>
        <v>90.705548778195805</v>
      </c>
    </row>
    <row r="702" spans="1:6" ht="47.25" x14ac:dyDescent="0.25">
      <c r="A702" s="25" t="s">
        <v>578</v>
      </c>
      <c r="B702" s="18" t="s">
        <v>579</v>
      </c>
      <c r="C702" s="18" t="s">
        <v>0</v>
      </c>
      <c r="D702" s="19">
        <f>D703+D705+D707</f>
        <v>283770.60000000003</v>
      </c>
      <c r="E702" s="19">
        <f>E703+E705+E707</f>
        <v>283770.60000000003</v>
      </c>
      <c r="F702" s="26">
        <f t="shared" si="45"/>
        <v>100</v>
      </c>
    </row>
    <row r="703" spans="1:6" ht="31.5" x14ac:dyDescent="0.25">
      <c r="A703" s="25" t="s">
        <v>27</v>
      </c>
      <c r="B703" s="18" t="s">
        <v>579</v>
      </c>
      <c r="C703" s="18" t="s">
        <v>28</v>
      </c>
      <c r="D703" s="19">
        <f>D704</f>
        <v>20831.2</v>
      </c>
      <c r="E703" s="19">
        <f>E704</f>
        <v>20831.2</v>
      </c>
      <c r="F703" s="26">
        <f t="shared" si="45"/>
        <v>100</v>
      </c>
    </row>
    <row r="704" spans="1:6" ht="47.25" x14ac:dyDescent="0.25">
      <c r="A704" s="25" t="s">
        <v>29</v>
      </c>
      <c r="B704" s="18" t="s">
        <v>579</v>
      </c>
      <c r="C704" s="18" t="s">
        <v>30</v>
      </c>
      <c r="D704" s="19">
        <v>20831.2</v>
      </c>
      <c r="E704" s="19">
        <v>20831.2</v>
      </c>
      <c r="F704" s="26">
        <f t="shared" si="45"/>
        <v>100</v>
      </c>
    </row>
    <row r="705" spans="1:6" ht="31.5" x14ac:dyDescent="0.25">
      <c r="A705" s="25" t="s">
        <v>31</v>
      </c>
      <c r="B705" s="18" t="s">
        <v>579</v>
      </c>
      <c r="C705" s="18" t="s">
        <v>32</v>
      </c>
      <c r="D705" s="19">
        <f>D706</f>
        <v>261760.2</v>
      </c>
      <c r="E705" s="19">
        <f>E706</f>
        <v>261760.2</v>
      </c>
      <c r="F705" s="26">
        <f t="shared" si="45"/>
        <v>100</v>
      </c>
    </row>
    <row r="706" spans="1:6" x14ac:dyDescent="0.25">
      <c r="A706" s="25" t="s">
        <v>33</v>
      </c>
      <c r="B706" s="18" t="s">
        <v>579</v>
      </c>
      <c r="C706" s="18" t="s">
        <v>34</v>
      </c>
      <c r="D706" s="19">
        <v>261760.2</v>
      </c>
      <c r="E706" s="19">
        <v>261760.2</v>
      </c>
      <c r="F706" s="26">
        <f t="shared" si="45"/>
        <v>100</v>
      </c>
    </row>
    <row r="707" spans="1:6" x14ac:dyDescent="0.25">
      <c r="A707" s="25" t="s">
        <v>35</v>
      </c>
      <c r="B707" s="18" t="s">
        <v>579</v>
      </c>
      <c r="C707" s="18" t="s">
        <v>36</v>
      </c>
      <c r="D707" s="19">
        <f>D708</f>
        <v>1179.2</v>
      </c>
      <c r="E707" s="19">
        <f>E708</f>
        <v>1179.2</v>
      </c>
      <c r="F707" s="26">
        <f t="shared" si="45"/>
        <v>100</v>
      </c>
    </row>
    <row r="708" spans="1:6" x14ac:dyDescent="0.25">
      <c r="A708" s="25" t="s">
        <v>417</v>
      </c>
      <c r="B708" s="18" t="s">
        <v>579</v>
      </c>
      <c r="C708" s="18" t="s">
        <v>418</v>
      </c>
      <c r="D708" s="19">
        <v>1179.2</v>
      </c>
      <c r="E708" s="19">
        <v>1179.2</v>
      </c>
      <c r="F708" s="26">
        <f t="shared" si="45"/>
        <v>100</v>
      </c>
    </row>
    <row r="709" spans="1:6" ht="47.25" x14ac:dyDescent="0.25">
      <c r="A709" s="25" t="s">
        <v>580</v>
      </c>
      <c r="B709" s="18" t="s">
        <v>581</v>
      </c>
      <c r="C709" s="18" t="s">
        <v>0</v>
      </c>
      <c r="D709" s="19">
        <f>D710</f>
        <v>7687.9</v>
      </c>
      <c r="E709" s="19">
        <f>E710</f>
        <v>7608.8</v>
      </c>
      <c r="F709" s="26">
        <f t="shared" si="45"/>
        <v>98.971110446285721</v>
      </c>
    </row>
    <row r="710" spans="1:6" ht="31.5" x14ac:dyDescent="0.25">
      <c r="A710" s="25" t="s">
        <v>31</v>
      </c>
      <c r="B710" s="18" t="s">
        <v>581</v>
      </c>
      <c r="C710" s="18" t="s">
        <v>32</v>
      </c>
      <c r="D710" s="19">
        <f>D711</f>
        <v>7687.9</v>
      </c>
      <c r="E710" s="19">
        <f>E711</f>
        <v>7608.8</v>
      </c>
      <c r="F710" s="26">
        <f t="shared" si="45"/>
        <v>98.971110446285721</v>
      </c>
    </row>
    <row r="711" spans="1:6" x14ac:dyDescent="0.25">
      <c r="A711" s="25" t="s">
        <v>33</v>
      </c>
      <c r="B711" s="18" t="s">
        <v>581</v>
      </c>
      <c r="C711" s="18" t="s">
        <v>34</v>
      </c>
      <c r="D711" s="19">
        <v>7687.9</v>
      </c>
      <c r="E711" s="19">
        <v>7608.8</v>
      </c>
      <c r="F711" s="26">
        <f t="shared" si="45"/>
        <v>98.971110446285721</v>
      </c>
    </row>
    <row r="712" spans="1:6" ht="47.25" x14ac:dyDescent="0.25">
      <c r="A712" s="25" t="s">
        <v>582</v>
      </c>
      <c r="B712" s="18" t="s">
        <v>583</v>
      </c>
      <c r="C712" s="18" t="s">
        <v>0</v>
      </c>
      <c r="D712" s="19">
        <f>D713</f>
        <v>133244.1</v>
      </c>
      <c r="E712" s="19">
        <f>E713</f>
        <v>132909</v>
      </c>
      <c r="F712" s="26">
        <f t="shared" si="45"/>
        <v>99.748506688101003</v>
      </c>
    </row>
    <row r="713" spans="1:6" ht="31.5" x14ac:dyDescent="0.25">
      <c r="A713" s="25" t="s">
        <v>31</v>
      </c>
      <c r="B713" s="18" t="s">
        <v>583</v>
      </c>
      <c r="C713" s="18" t="s">
        <v>32</v>
      </c>
      <c r="D713" s="19">
        <f>D714</f>
        <v>133244.1</v>
      </c>
      <c r="E713" s="19">
        <f>E714</f>
        <v>132909</v>
      </c>
      <c r="F713" s="26">
        <f t="shared" si="45"/>
        <v>99.748506688101003</v>
      </c>
    </row>
    <row r="714" spans="1:6" x14ac:dyDescent="0.25">
      <c r="A714" s="25" t="s">
        <v>33</v>
      </c>
      <c r="B714" s="18" t="s">
        <v>583</v>
      </c>
      <c r="C714" s="18" t="s">
        <v>34</v>
      </c>
      <c r="D714" s="19">
        <v>133244.1</v>
      </c>
      <c r="E714" s="19">
        <v>132909</v>
      </c>
      <c r="F714" s="26">
        <f t="shared" si="45"/>
        <v>99.748506688101003</v>
      </c>
    </row>
    <row r="715" spans="1:6" ht="78.75" x14ac:dyDescent="0.25">
      <c r="A715" s="25" t="s">
        <v>584</v>
      </c>
      <c r="B715" s="18" t="s">
        <v>585</v>
      </c>
      <c r="C715" s="18" t="s">
        <v>0</v>
      </c>
      <c r="D715" s="19">
        <f>D716</f>
        <v>43523</v>
      </c>
      <c r="E715" s="19">
        <f>E716</f>
        <v>418.2</v>
      </c>
      <c r="F715" s="26">
        <f t="shared" si="45"/>
        <v>0.96087126346988938</v>
      </c>
    </row>
    <row r="716" spans="1:6" ht="31.5" x14ac:dyDescent="0.25">
      <c r="A716" s="25" t="s">
        <v>31</v>
      </c>
      <c r="B716" s="18" t="s">
        <v>585</v>
      </c>
      <c r="C716" s="18" t="s">
        <v>32</v>
      </c>
      <c r="D716" s="19">
        <f>D717</f>
        <v>43523</v>
      </c>
      <c r="E716" s="19">
        <f>E717</f>
        <v>418.2</v>
      </c>
      <c r="F716" s="26">
        <f t="shared" si="45"/>
        <v>0.96087126346988938</v>
      </c>
    </row>
    <row r="717" spans="1:6" x14ac:dyDescent="0.25">
      <c r="A717" s="25" t="s">
        <v>33</v>
      </c>
      <c r="B717" s="18" t="s">
        <v>585</v>
      </c>
      <c r="C717" s="18" t="s">
        <v>34</v>
      </c>
      <c r="D717" s="19">
        <v>43523</v>
      </c>
      <c r="E717" s="19">
        <v>418.2</v>
      </c>
      <c r="F717" s="26">
        <f t="shared" si="45"/>
        <v>0.96087126346988938</v>
      </c>
    </row>
    <row r="718" spans="1:6" x14ac:dyDescent="0.25">
      <c r="A718" s="23" t="s">
        <v>92</v>
      </c>
      <c r="B718" s="16" t="s">
        <v>586</v>
      </c>
      <c r="C718" s="16" t="s">
        <v>0</v>
      </c>
      <c r="D718" s="17">
        <f t="shared" ref="D718:E721" si="48">D719</f>
        <v>300</v>
      </c>
      <c r="E718" s="17">
        <f t="shared" si="48"/>
        <v>300</v>
      </c>
      <c r="F718" s="24">
        <f t="shared" si="45"/>
        <v>100</v>
      </c>
    </row>
    <row r="719" spans="1:6" ht="47.25" x14ac:dyDescent="0.25">
      <c r="A719" s="23" t="s">
        <v>94</v>
      </c>
      <c r="B719" s="16" t="s">
        <v>587</v>
      </c>
      <c r="C719" s="16" t="s">
        <v>0</v>
      </c>
      <c r="D719" s="17">
        <f t="shared" si="48"/>
        <v>300</v>
      </c>
      <c r="E719" s="17">
        <f t="shared" si="48"/>
        <v>300</v>
      </c>
      <c r="F719" s="24">
        <f t="shared" si="45"/>
        <v>100</v>
      </c>
    </row>
    <row r="720" spans="1:6" ht="94.5" x14ac:dyDescent="0.25">
      <c r="A720" s="25" t="s">
        <v>588</v>
      </c>
      <c r="B720" s="18" t="s">
        <v>589</v>
      </c>
      <c r="C720" s="18" t="s">
        <v>0</v>
      </c>
      <c r="D720" s="19">
        <f t="shared" si="48"/>
        <v>300</v>
      </c>
      <c r="E720" s="19">
        <f t="shared" si="48"/>
        <v>300</v>
      </c>
      <c r="F720" s="26">
        <f t="shared" si="45"/>
        <v>100</v>
      </c>
    </row>
    <row r="721" spans="1:6" ht="31.5" x14ac:dyDescent="0.25">
      <c r="A721" s="25" t="s">
        <v>31</v>
      </c>
      <c r="B721" s="18" t="s">
        <v>589</v>
      </c>
      <c r="C721" s="18" t="s">
        <v>32</v>
      </c>
      <c r="D721" s="19">
        <f t="shared" si="48"/>
        <v>300</v>
      </c>
      <c r="E721" s="19">
        <f t="shared" si="48"/>
        <v>300</v>
      </c>
      <c r="F721" s="26">
        <f t="shared" si="45"/>
        <v>100</v>
      </c>
    </row>
    <row r="722" spans="1:6" x14ac:dyDescent="0.25">
      <c r="A722" s="25" t="s">
        <v>33</v>
      </c>
      <c r="B722" s="18" t="s">
        <v>589</v>
      </c>
      <c r="C722" s="18" t="s">
        <v>34</v>
      </c>
      <c r="D722" s="19">
        <v>300</v>
      </c>
      <c r="E722" s="19">
        <v>300</v>
      </c>
      <c r="F722" s="26">
        <f t="shared" si="45"/>
        <v>100</v>
      </c>
    </row>
    <row r="723" spans="1:6" ht="31.5" x14ac:dyDescent="0.25">
      <c r="A723" s="23" t="s">
        <v>590</v>
      </c>
      <c r="B723" s="16" t="s">
        <v>591</v>
      </c>
      <c r="C723" s="16" t="s">
        <v>0</v>
      </c>
      <c r="D723" s="17">
        <f>D724+D739</f>
        <v>168697.2</v>
      </c>
      <c r="E723" s="17">
        <f>E724+E739</f>
        <v>167257.5</v>
      </c>
      <c r="F723" s="24">
        <f t="shared" si="45"/>
        <v>99.146577418001002</v>
      </c>
    </row>
    <row r="724" spans="1:6" ht="94.5" x14ac:dyDescent="0.25">
      <c r="A724" s="23" t="s">
        <v>592</v>
      </c>
      <c r="B724" s="16" t="s">
        <v>593</v>
      </c>
      <c r="C724" s="16" t="s">
        <v>0</v>
      </c>
      <c r="D724" s="17">
        <f>D725+D735</f>
        <v>129740</v>
      </c>
      <c r="E724" s="17">
        <f>E725+E735</f>
        <v>129532.6</v>
      </c>
      <c r="F724" s="24">
        <f t="shared" si="45"/>
        <v>99.84014182210575</v>
      </c>
    </row>
    <row r="725" spans="1:6" ht="63" x14ac:dyDescent="0.25">
      <c r="A725" s="23" t="s">
        <v>594</v>
      </c>
      <c r="B725" s="16" t="s">
        <v>595</v>
      </c>
      <c r="C725" s="16" t="s">
        <v>0</v>
      </c>
      <c r="D725" s="17">
        <f>D726+D729+D732</f>
        <v>127814</v>
      </c>
      <c r="E725" s="17">
        <f>E726+E729+E732</f>
        <v>127812.6</v>
      </c>
      <c r="F725" s="24">
        <f t="shared" si="45"/>
        <v>99.998904658331639</v>
      </c>
    </row>
    <row r="726" spans="1:6" ht="63" x14ac:dyDescent="0.25">
      <c r="A726" s="25" t="s">
        <v>596</v>
      </c>
      <c r="B726" s="18" t="s">
        <v>597</v>
      </c>
      <c r="C726" s="18" t="s">
        <v>0</v>
      </c>
      <c r="D726" s="19">
        <f>D727</f>
        <v>121307</v>
      </c>
      <c r="E726" s="19">
        <f>E727</f>
        <v>121307</v>
      </c>
      <c r="F726" s="26">
        <f t="shared" si="45"/>
        <v>100</v>
      </c>
    </row>
    <row r="727" spans="1:6" ht="31.5" x14ac:dyDescent="0.25">
      <c r="A727" s="25" t="s">
        <v>31</v>
      </c>
      <c r="B727" s="18" t="s">
        <v>597</v>
      </c>
      <c r="C727" s="18" t="s">
        <v>32</v>
      </c>
      <c r="D727" s="19">
        <f>D728</f>
        <v>121307</v>
      </c>
      <c r="E727" s="19">
        <f>E728</f>
        <v>121307</v>
      </c>
      <c r="F727" s="26">
        <f t="shared" si="45"/>
        <v>100</v>
      </c>
    </row>
    <row r="728" spans="1:6" x14ac:dyDescent="0.25">
      <c r="A728" s="25" t="s">
        <v>33</v>
      </c>
      <c r="B728" s="18" t="s">
        <v>597</v>
      </c>
      <c r="C728" s="18" t="s">
        <v>34</v>
      </c>
      <c r="D728" s="19">
        <v>121307</v>
      </c>
      <c r="E728" s="19">
        <v>121307</v>
      </c>
      <c r="F728" s="26">
        <f t="shared" si="45"/>
        <v>100</v>
      </c>
    </row>
    <row r="729" spans="1:6" ht="63" x14ac:dyDescent="0.25">
      <c r="A729" s="25" t="s">
        <v>598</v>
      </c>
      <c r="B729" s="18" t="s">
        <v>599</v>
      </c>
      <c r="C729" s="18" t="s">
        <v>0</v>
      </c>
      <c r="D729" s="19">
        <f>D730</f>
        <v>4629</v>
      </c>
      <c r="E729" s="19">
        <f>E730</f>
        <v>4629</v>
      </c>
      <c r="F729" s="26">
        <f t="shared" si="45"/>
        <v>100</v>
      </c>
    </row>
    <row r="730" spans="1:6" ht="31.5" x14ac:dyDescent="0.25">
      <c r="A730" s="25" t="s">
        <v>31</v>
      </c>
      <c r="B730" s="18" t="s">
        <v>599</v>
      </c>
      <c r="C730" s="18" t="s">
        <v>32</v>
      </c>
      <c r="D730" s="19">
        <f>D731</f>
        <v>4629</v>
      </c>
      <c r="E730" s="19">
        <f>E731</f>
        <v>4629</v>
      </c>
      <c r="F730" s="26">
        <f t="shared" si="45"/>
        <v>100</v>
      </c>
    </row>
    <row r="731" spans="1:6" x14ac:dyDescent="0.25">
      <c r="A731" s="25" t="s">
        <v>33</v>
      </c>
      <c r="B731" s="18" t="s">
        <v>599</v>
      </c>
      <c r="C731" s="18" t="s">
        <v>34</v>
      </c>
      <c r="D731" s="19">
        <v>4629</v>
      </c>
      <c r="E731" s="19">
        <v>4629</v>
      </c>
      <c r="F731" s="26">
        <f t="shared" ref="F731:F783" si="49">E731/D731*100</f>
        <v>100</v>
      </c>
    </row>
    <row r="732" spans="1:6" ht="157.5" x14ac:dyDescent="0.25">
      <c r="A732" s="25" t="s">
        <v>600</v>
      </c>
      <c r="B732" s="18" t="s">
        <v>601</v>
      </c>
      <c r="C732" s="18" t="s">
        <v>0</v>
      </c>
      <c r="D732" s="19">
        <f>D733</f>
        <v>1878</v>
      </c>
      <c r="E732" s="19">
        <f>E733</f>
        <v>1876.6</v>
      </c>
      <c r="F732" s="26">
        <f t="shared" si="49"/>
        <v>99.925452609158668</v>
      </c>
    </row>
    <row r="733" spans="1:6" ht="31.5" x14ac:dyDescent="0.25">
      <c r="A733" s="25" t="s">
        <v>31</v>
      </c>
      <c r="B733" s="18" t="s">
        <v>601</v>
      </c>
      <c r="C733" s="18" t="s">
        <v>32</v>
      </c>
      <c r="D733" s="19">
        <f>D734</f>
        <v>1878</v>
      </c>
      <c r="E733" s="19">
        <f>E734</f>
        <v>1876.6</v>
      </c>
      <c r="F733" s="26">
        <f t="shared" si="49"/>
        <v>99.925452609158668</v>
      </c>
    </row>
    <row r="734" spans="1:6" x14ac:dyDescent="0.25">
      <c r="A734" s="25" t="s">
        <v>33</v>
      </c>
      <c r="B734" s="18" t="s">
        <v>601</v>
      </c>
      <c r="C734" s="18" t="s">
        <v>34</v>
      </c>
      <c r="D734" s="19">
        <v>1878</v>
      </c>
      <c r="E734" s="19">
        <v>1876.6</v>
      </c>
      <c r="F734" s="26">
        <f t="shared" si="49"/>
        <v>99.925452609158668</v>
      </c>
    </row>
    <row r="735" spans="1:6" ht="78.75" x14ac:dyDescent="0.25">
      <c r="A735" s="23" t="s">
        <v>602</v>
      </c>
      <c r="B735" s="16" t="s">
        <v>603</v>
      </c>
      <c r="C735" s="16" t="s">
        <v>0</v>
      </c>
      <c r="D735" s="17">
        <f t="shared" ref="D735:E737" si="50">D736</f>
        <v>1926</v>
      </c>
      <c r="E735" s="17">
        <f t="shared" si="50"/>
        <v>1720</v>
      </c>
      <c r="F735" s="24">
        <f t="shared" si="49"/>
        <v>89.30425752855659</v>
      </c>
    </row>
    <row r="736" spans="1:6" ht="141.75" x14ac:dyDescent="0.25">
      <c r="A736" s="25" t="s">
        <v>604</v>
      </c>
      <c r="B736" s="18" t="s">
        <v>605</v>
      </c>
      <c r="C736" s="18" t="s">
        <v>0</v>
      </c>
      <c r="D736" s="19">
        <f t="shared" si="50"/>
        <v>1926</v>
      </c>
      <c r="E736" s="19">
        <f t="shared" si="50"/>
        <v>1720</v>
      </c>
      <c r="F736" s="26">
        <f t="shared" si="49"/>
        <v>89.30425752855659</v>
      </c>
    </row>
    <row r="737" spans="1:6" ht="31.5" x14ac:dyDescent="0.25">
      <c r="A737" s="25" t="s">
        <v>31</v>
      </c>
      <c r="B737" s="18" t="s">
        <v>605</v>
      </c>
      <c r="C737" s="18" t="s">
        <v>32</v>
      </c>
      <c r="D737" s="19">
        <f t="shared" si="50"/>
        <v>1926</v>
      </c>
      <c r="E737" s="19">
        <f t="shared" si="50"/>
        <v>1720</v>
      </c>
      <c r="F737" s="26">
        <f t="shared" si="49"/>
        <v>89.30425752855659</v>
      </c>
    </row>
    <row r="738" spans="1:6" x14ac:dyDescent="0.25">
      <c r="A738" s="25" t="s">
        <v>33</v>
      </c>
      <c r="B738" s="18" t="s">
        <v>605</v>
      </c>
      <c r="C738" s="18" t="s">
        <v>34</v>
      </c>
      <c r="D738" s="19">
        <v>1926</v>
      </c>
      <c r="E738" s="19">
        <v>1720</v>
      </c>
      <c r="F738" s="26">
        <f t="shared" si="49"/>
        <v>89.30425752855659</v>
      </c>
    </row>
    <row r="739" spans="1:6" ht="63" x14ac:dyDescent="0.25">
      <c r="A739" s="23" t="s">
        <v>606</v>
      </c>
      <c r="B739" s="16" t="s">
        <v>607</v>
      </c>
      <c r="C739" s="16" t="s">
        <v>0</v>
      </c>
      <c r="D739" s="17">
        <f>D740+D744+D748+D752+D759+D763</f>
        <v>38957.199999999997</v>
      </c>
      <c r="E739" s="17">
        <f>E740+E744+E748+E752+E759+E763</f>
        <v>37724.9</v>
      </c>
      <c r="F739" s="24">
        <f t="shared" si="49"/>
        <v>96.836784984547151</v>
      </c>
    </row>
    <row r="740" spans="1:6" ht="31.5" x14ac:dyDescent="0.25">
      <c r="A740" s="23" t="s">
        <v>608</v>
      </c>
      <c r="B740" s="16" t="s">
        <v>609</v>
      </c>
      <c r="C740" s="16" t="s">
        <v>0</v>
      </c>
      <c r="D740" s="17">
        <f t="shared" ref="D740:E742" si="51">D741</f>
        <v>8498.9</v>
      </c>
      <c r="E740" s="17">
        <f t="shared" si="51"/>
        <v>7798.4</v>
      </c>
      <c r="F740" s="24">
        <f t="shared" si="49"/>
        <v>91.757756886185277</v>
      </c>
    </row>
    <row r="741" spans="1:6" x14ac:dyDescent="0.25">
      <c r="A741" s="25" t="s">
        <v>610</v>
      </c>
      <c r="B741" s="18" t="s">
        <v>611</v>
      </c>
      <c r="C741" s="18" t="s">
        <v>0</v>
      </c>
      <c r="D741" s="19">
        <f t="shared" si="51"/>
        <v>8498.9</v>
      </c>
      <c r="E741" s="19">
        <f t="shared" si="51"/>
        <v>7798.4</v>
      </c>
      <c r="F741" s="26">
        <f t="shared" si="49"/>
        <v>91.757756886185277</v>
      </c>
    </row>
    <row r="742" spans="1:6" ht="31.5" x14ac:dyDescent="0.25">
      <c r="A742" s="25" t="s">
        <v>27</v>
      </c>
      <c r="B742" s="18" t="s">
        <v>611</v>
      </c>
      <c r="C742" s="18" t="s">
        <v>28</v>
      </c>
      <c r="D742" s="19">
        <f t="shared" si="51"/>
        <v>8498.9</v>
      </c>
      <c r="E742" s="19">
        <f t="shared" si="51"/>
        <v>7798.4</v>
      </c>
      <c r="F742" s="26">
        <f t="shared" si="49"/>
        <v>91.757756886185277</v>
      </c>
    </row>
    <row r="743" spans="1:6" ht="47.25" x14ac:dyDescent="0.25">
      <c r="A743" s="25" t="s">
        <v>29</v>
      </c>
      <c r="B743" s="18" t="s">
        <v>611</v>
      </c>
      <c r="C743" s="18" t="s">
        <v>30</v>
      </c>
      <c r="D743" s="19">
        <v>8498.9</v>
      </c>
      <c r="E743" s="19">
        <v>7798.4</v>
      </c>
      <c r="F743" s="26">
        <f t="shared" si="49"/>
        <v>91.757756886185277</v>
      </c>
    </row>
    <row r="744" spans="1:6" ht="31.5" x14ac:dyDescent="0.25">
      <c r="A744" s="23" t="s">
        <v>612</v>
      </c>
      <c r="B744" s="16" t="s">
        <v>613</v>
      </c>
      <c r="C744" s="16" t="s">
        <v>0</v>
      </c>
      <c r="D744" s="17">
        <f t="shared" ref="D744:E746" si="52">D745</f>
        <v>608.4</v>
      </c>
      <c r="E744" s="17">
        <f t="shared" si="52"/>
        <v>505.9</v>
      </c>
      <c r="F744" s="24">
        <f t="shared" si="49"/>
        <v>83.152531229454311</v>
      </c>
    </row>
    <row r="745" spans="1:6" x14ac:dyDescent="0.25">
      <c r="A745" s="25" t="s">
        <v>614</v>
      </c>
      <c r="B745" s="18" t="s">
        <v>615</v>
      </c>
      <c r="C745" s="18" t="s">
        <v>0</v>
      </c>
      <c r="D745" s="19">
        <f t="shared" si="52"/>
        <v>608.4</v>
      </c>
      <c r="E745" s="19">
        <f t="shared" si="52"/>
        <v>505.9</v>
      </c>
      <c r="F745" s="26">
        <f t="shared" si="49"/>
        <v>83.152531229454311</v>
      </c>
    </row>
    <row r="746" spans="1:6" ht="31.5" x14ac:dyDescent="0.25">
      <c r="A746" s="25" t="s">
        <v>27</v>
      </c>
      <c r="B746" s="18" t="s">
        <v>615</v>
      </c>
      <c r="C746" s="18" t="s">
        <v>28</v>
      </c>
      <c r="D746" s="19">
        <f t="shared" si="52"/>
        <v>608.4</v>
      </c>
      <c r="E746" s="19">
        <f t="shared" si="52"/>
        <v>505.9</v>
      </c>
      <c r="F746" s="26">
        <f t="shared" si="49"/>
        <v>83.152531229454311</v>
      </c>
    </row>
    <row r="747" spans="1:6" ht="47.25" x14ac:dyDescent="0.25">
      <c r="A747" s="25" t="s">
        <v>29</v>
      </c>
      <c r="B747" s="18" t="s">
        <v>615</v>
      </c>
      <c r="C747" s="18" t="s">
        <v>30</v>
      </c>
      <c r="D747" s="19">
        <v>608.4</v>
      </c>
      <c r="E747" s="19">
        <v>505.9</v>
      </c>
      <c r="F747" s="26">
        <f t="shared" si="49"/>
        <v>83.152531229454311</v>
      </c>
    </row>
    <row r="748" spans="1:6" ht="31.5" x14ac:dyDescent="0.25">
      <c r="A748" s="23" t="s">
        <v>616</v>
      </c>
      <c r="B748" s="16" t="s">
        <v>617</v>
      </c>
      <c r="C748" s="16" t="s">
        <v>0</v>
      </c>
      <c r="D748" s="17">
        <f t="shared" ref="D748:E750" si="53">D749</f>
        <v>3642</v>
      </c>
      <c r="E748" s="17">
        <f t="shared" si="53"/>
        <v>3584.1</v>
      </c>
      <c r="F748" s="24">
        <f t="shared" si="49"/>
        <v>98.410214168039531</v>
      </c>
    </row>
    <row r="749" spans="1:6" x14ac:dyDescent="0.25">
      <c r="A749" s="25" t="s">
        <v>618</v>
      </c>
      <c r="B749" s="18" t="s">
        <v>619</v>
      </c>
      <c r="C749" s="18" t="s">
        <v>0</v>
      </c>
      <c r="D749" s="19">
        <f t="shared" si="53"/>
        <v>3642</v>
      </c>
      <c r="E749" s="19">
        <f t="shared" si="53"/>
        <v>3584.1</v>
      </c>
      <c r="F749" s="26">
        <f t="shared" si="49"/>
        <v>98.410214168039531</v>
      </c>
    </row>
    <row r="750" spans="1:6" ht="31.5" x14ac:dyDescent="0.25">
      <c r="A750" s="25" t="s">
        <v>27</v>
      </c>
      <c r="B750" s="18" t="s">
        <v>619</v>
      </c>
      <c r="C750" s="18" t="s">
        <v>28</v>
      </c>
      <c r="D750" s="19">
        <f t="shared" si="53"/>
        <v>3642</v>
      </c>
      <c r="E750" s="19">
        <f t="shared" si="53"/>
        <v>3584.1</v>
      </c>
      <c r="F750" s="26">
        <f t="shared" si="49"/>
        <v>98.410214168039531</v>
      </c>
    </row>
    <row r="751" spans="1:6" ht="47.25" x14ac:dyDescent="0.25">
      <c r="A751" s="25" t="s">
        <v>29</v>
      </c>
      <c r="B751" s="18" t="s">
        <v>619</v>
      </c>
      <c r="C751" s="18" t="s">
        <v>30</v>
      </c>
      <c r="D751" s="19">
        <v>3642</v>
      </c>
      <c r="E751" s="19">
        <v>3584.1</v>
      </c>
      <c r="F751" s="26">
        <f t="shared" si="49"/>
        <v>98.410214168039531</v>
      </c>
    </row>
    <row r="752" spans="1:6" ht="31.5" x14ac:dyDescent="0.25">
      <c r="A752" s="23" t="s">
        <v>620</v>
      </c>
      <c r="B752" s="16" t="s">
        <v>621</v>
      </c>
      <c r="C752" s="16" t="s">
        <v>0</v>
      </c>
      <c r="D752" s="17">
        <f>D753+D756</f>
        <v>19368.900000000001</v>
      </c>
      <c r="E752" s="17">
        <f>E753+E756</f>
        <v>19368.900000000001</v>
      </c>
      <c r="F752" s="24">
        <f t="shared" si="49"/>
        <v>100</v>
      </c>
    </row>
    <row r="753" spans="1:6" ht="94.5" x14ac:dyDescent="0.25">
      <c r="A753" s="25" t="s">
        <v>622</v>
      </c>
      <c r="B753" s="18" t="s">
        <v>623</v>
      </c>
      <c r="C753" s="18" t="s">
        <v>0</v>
      </c>
      <c r="D753" s="19">
        <f>D754</f>
        <v>4266.8999999999996</v>
      </c>
      <c r="E753" s="19">
        <f>E754</f>
        <v>4266.8999999999996</v>
      </c>
      <c r="F753" s="26">
        <f t="shared" si="49"/>
        <v>100</v>
      </c>
    </row>
    <row r="754" spans="1:6" ht="31.5" x14ac:dyDescent="0.25">
      <c r="A754" s="25" t="s">
        <v>31</v>
      </c>
      <c r="B754" s="18" t="s">
        <v>623</v>
      </c>
      <c r="C754" s="18" t="s">
        <v>32</v>
      </c>
      <c r="D754" s="19">
        <f>D755</f>
        <v>4266.8999999999996</v>
      </c>
      <c r="E754" s="19">
        <f>E755</f>
        <v>4266.8999999999996</v>
      </c>
      <c r="F754" s="26">
        <f t="shared" si="49"/>
        <v>100</v>
      </c>
    </row>
    <row r="755" spans="1:6" x14ac:dyDescent="0.25">
      <c r="A755" s="25" t="s">
        <v>33</v>
      </c>
      <c r="B755" s="18" t="s">
        <v>623</v>
      </c>
      <c r="C755" s="18" t="s">
        <v>34</v>
      </c>
      <c r="D755" s="19">
        <v>4266.8999999999996</v>
      </c>
      <c r="E755" s="19">
        <v>4266.8999999999996</v>
      </c>
      <c r="F755" s="26">
        <f t="shared" si="49"/>
        <v>100</v>
      </c>
    </row>
    <row r="756" spans="1:6" ht="94.5" x14ac:dyDescent="0.25">
      <c r="A756" s="25" t="s">
        <v>624</v>
      </c>
      <c r="B756" s="18" t="s">
        <v>625</v>
      </c>
      <c r="C756" s="18" t="s">
        <v>0</v>
      </c>
      <c r="D756" s="19">
        <f>D757</f>
        <v>15102</v>
      </c>
      <c r="E756" s="19">
        <f>E757</f>
        <v>15102</v>
      </c>
      <c r="F756" s="26">
        <f t="shared" si="49"/>
        <v>100</v>
      </c>
    </row>
    <row r="757" spans="1:6" ht="31.5" x14ac:dyDescent="0.25">
      <c r="A757" s="25" t="s">
        <v>31</v>
      </c>
      <c r="B757" s="18" t="s">
        <v>625</v>
      </c>
      <c r="C757" s="18" t="s">
        <v>32</v>
      </c>
      <c r="D757" s="19">
        <f>D758</f>
        <v>15102</v>
      </c>
      <c r="E757" s="19">
        <f>E758</f>
        <v>15102</v>
      </c>
      <c r="F757" s="26">
        <f t="shared" si="49"/>
        <v>100</v>
      </c>
    </row>
    <row r="758" spans="1:6" ht="31.5" x14ac:dyDescent="0.25">
      <c r="A758" s="25" t="s">
        <v>33</v>
      </c>
      <c r="B758" s="18" t="s">
        <v>625</v>
      </c>
      <c r="C758" s="18" t="s">
        <v>34</v>
      </c>
      <c r="D758" s="19">
        <v>15102</v>
      </c>
      <c r="E758" s="19">
        <v>15102</v>
      </c>
      <c r="F758" s="26">
        <f t="shared" si="49"/>
        <v>100</v>
      </c>
    </row>
    <row r="759" spans="1:6" ht="31.5" x14ac:dyDescent="0.25">
      <c r="A759" s="23" t="s">
        <v>626</v>
      </c>
      <c r="B759" s="16" t="s">
        <v>627</v>
      </c>
      <c r="C759" s="16" t="s">
        <v>0</v>
      </c>
      <c r="D759" s="17">
        <f t="shared" ref="D759:E761" si="54">D760</f>
        <v>3617</v>
      </c>
      <c r="E759" s="17">
        <f t="shared" si="54"/>
        <v>3617</v>
      </c>
      <c r="F759" s="24">
        <f t="shared" si="49"/>
        <v>100</v>
      </c>
    </row>
    <row r="760" spans="1:6" ht="47.25" x14ac:dyDescent="0.25">
      <c r="A760" s="25" t="s">
        <v>628</v>
      </c>
      <c r="B760" s="18" t="s">
        <v>629</v>
      </c>
      <c r="C760" s="18" t="s">
        <v>0</v>
      </c>
      <c r="D760" s="19">
        <f t="shared" si="54"/>
        <v>3617</v>
      </c>
      <c r="E760" s="19">
        <f t="shared" si="54"/>
        <v>3617</v>
      </c>
      <c r="F760" s="26">
        <f t="shared" si="49"/>
        <v>100</v>
      </c>
    </row>
    <row r="761" spans="1:6" ht="31.5" x14ac:dyDescent="0.25">
      <c r="A761" s="25" t="s">
        <v>27</v>
      </c>
      <c r="B761" s="18" t="s">
        <v>629</v>
      </c>
      <c r="C761" s="18" t="s">
        <v>28</v>
      </c>
      <c r="D761" s="19">
        <f t="shared" si="54"/>
        <v>3617</v>
      </c>
      <c r="E761" s="19">
        <f t="shared" si="54"/>
        <v>3617</v>
      </c>
      <c r="F761" s="26">
        <f t="shared" si="49"/>
        <v>100</v>
      </c>
    </row>
    <row r="762" spans="1:6" ht="47.25" x14ac:dyDescent="0.25">
      <c r="A762" s="25" t="s">
        <v>29</v>
      </c>
      <c r="B762" s="18" t="s">
        <v>629</v>
      </c>
      <c r="C762" s="18" t="s">
        <v>30</v>
      </c>
      <c r="D762" s="19">
        <v>3617</v>
      </c>
      <c r="E762" s="19">
        <v>3617</v>
      </c>
      <c r="F762" s="26">
        <f t="shared" si="49"/>
        <v>100</v>
      </c>
    </row>
    <row r="763" spans="1:6" ht="31.5" x14ac:dyDescent="0.25">
      <c r="A763" s="23" t="s">
        <v>630</v>
      </c>
      <c r="B763" s="16" t="s">
        <v>631</v>
      </c>
      <c r="C763" s="16" t="s">
        <v>0</v>
      </c>
      <c r="D763" s="17">
        <f t="shared" ref="D763:E765" si="55">D764</f>
        <v>3222</v>
      </c>
      <c r="E763" s="17">
        <f t="shared" si="55"/>
        <v>2850.6</v>
      </c>
      <c r="F763" s="24">
        <f t="shared" si="49"/>
        <v>88.472998137802605</v>
      </c>
    </row>
    <row r="764" spans="1:6" ht="47.25" x14ac:dyDescent="0.25">
      <c r="A764" s="25" t="s">
        <v>632</v>
      </c>
      <c r="B764" s="18" t="s">
        <v>633</v>
      </c>
      <c r="C764" s="18" t="s">
        <v>0</v>
      </c>
      <c r="D764" s="19">
        <f t="shared" si="55"/>
        <v>3222</v>
      </c>
      <c r="E764" s="19">
        <f t="shared" si="55"/>
        <v>2850.6</v>
      </c>
      <c r="F764" s="26">
        <f t="shared" si="49"/>
        <v>88.472998137802605</v>
      </c>
    </row>
    <row r="765" spans="1:6" ht="31.5" x14ac:dyDescent="0.25">
      <c r="A765" s="25" t="s">
        <v>27</v>
      </c>
      <c r="B765" s="18" t="s">
        <v>633</v>
      </c>
      <c r="C765" s="18" t="s">
        <v>28</v>
      </c>
      <c r="D765" s="19">
        <f t="shared" si="55"/>
        <v>3222</v>
      </c>
      <c r="E765" s="19">
        <f t="shared" si="55"/>
        <v>2850.6</v>
      </c>
      <c r="F765" s="26">
        <f t="shared" si="49"/>
        <v>88.472998137802605</v>
      </c>
    </row>
    <row r="766" spans="1:6" ht="47.25" x14ac:dyDescent="0.25">
      <c r="A766" s="25" t="s">
        <v>29</v>
      </c>
      <c r="B766" s="18" t="s">
        <v>633</v>
      </c>
      <c r="C766" s="18" t="s">
        <v>30</v>
      </c>
      <c r="D766" s="19">
        <v>3222</v>
      </c>
      <c r="E766" s="19">
        <v>2850.6</v>
      </c>
      <c r="F766" s="26">
        <f t="shared" si="49"/>
        <v>88.472998137802605</v>
      </c>
    </row>
    <row r="767" spans="1:6" ht="31.5" x14ac:dyDescent="0.25">
      <c r="A767" s="23" t="s">
        <v>634</v>
      </c>
      <c r="B767" s="16" t="s">
        <v>635</v>
      </c>
      <c r="C767" s="16" t="s">
        <v>0</v>
      </c>
      <c r="D767" s="17">
        <f>D768</f>
        <v>33917</v>
      </c>
      <c r="E767" s="17">
        <f>E768</f>
        <v>33882.400000000001</v>
      </c>
      <c r="F767" s="24">
        <f t="shared" si="49"/>
        <v>99.897986260577298</v>
      </c>
    </row>
    <row r="768" spans="1:6" ht="31.5" x14ac:dyDescent="0.25">
      <c r="A768" s="23" t="s">
        <v>636</v>
      </c>
      <c r="B768" s="16" t="s">
        <v>637</v>
      </c>
      <c r="C768" s="16" t="s">
        <v>0</v>
      </c>
      <c r="D768" s="17">
        <f>D769+D775</f>
        <v>33917</v>
      </c>
      <c r="E768" s="17">
        <f>E769+E775</f>
        <v>33882.400000000001</v>
      </c>
      <c r="F768" s="24">
        <f t="shared" si="49"/>
        <v>99.897986260577298</v>
      </c>
    </row>
    <row r="769" spans="1:6" ht="78.75" x14ac:dyDescent="0.25">
      <c r="A769" s="23" t="s">
        <v>638</v>
      </c>
      <c r="B769" s="16" t="s">
        <v>639</v>
      </c>
      <c r="C769" s="16" t="s">
        <v>0</v>
      </c>
      <c r="D769" s="17">
        <f>D770</f>
        <v>3793</v>
      </c>
      <c r="E769" s="17">
        <f>E770</f>
        <v>3758.4</v>
      </c>
      <c r="F769" s="24">
        <f t="shared" si="49"/>
        <v>99.087793303453736</v>
      </c>
    </row>
    <row r="770" spans="1:6" ht="189" x14ac:dyDescent="0.25">
      <c r="A770" s="25" t="s">
        <v>640</v>
      </c>
      <c r="B770" s="18" t="s">
        <v>641</v>
      </c>
      <c r="C770" s="18" t="s">
        <v>0</v>
      </c>
      <c r="D770" s="19">
        <f>D771+D773</f>
        <v>3793</v>
      </c>
      <c r="E770" s="19">
        <f>E771+E773</f>
        <v>3758.4</v>
      </c>
      <c r="F770" s="26">
        <f t="shared" si="49"/>
        <v>99.087793303453736</v>
      </c>
    </row>
    <row r="771" spans="1:6" ht="63" x14ac:dyDescent="0.25">
      <c r="A771" s="25" t="s">
        <v>23</v>
      </c>
      <c r="B771" s="18" t="s">
        <v>641</v>
      </c>
      <c r="C771" s="18" t="s">
        <v>24</v>
      </c>
      <c r="D771" s="19">
        <f>D772</f>
        <v>3226</v>
      </c>
      <c r="E771" s="19">
        <f>E772</f>
        <v>3226</v>
      </c>
      <c r="F771" s="26">
        <f t="shared" si="49"/>
        <v>100</v>
      </c>
    </row>
    <row r="772" spans="1:6" ht="31.5" x14ac:dyDescent="0.25">
      <c r="A772" s="25" t="s">
        <v>86</v>
      </c>
      <c r="B772" s="18" t="s">
        <v>641</v>
      </c>
      <c r="C772" s="18" t="s">
        <v>87</v>
      </c>
      <c r="D772" s="19">
        <v>3226</v>
      </c>
      <c r="E772" s="19">
        <v>3226</v>
      </c>
      <c r="F772" s="26">
        <f t="shared" si="49"/>
        <v>100</v>
      </c>
    </row>
    <row r="773" spans="1:6" ht="31.5" x14ac:dyDescent="0.25">
      <c r="A773" s="25" t="s">
        <v>27</v>
      </c>
      <c r="B773" s="18" t="s">
        <v>641</v>
      </c>
      <c r="C773" s="18" t="s">
        <v>28</v>
      </c>
      <c r="D773" s="19">
        <f>D774</f>
        <v>567</v>
      </c>
      <c r="E773" s="19">
        <f>E774</f>
        <v>532.4</v>
      </c>
      <c r="F773" s="26">
        <f t="shared" si="49"/>
        <v>93.897707231040556</v>
      </c>
    </row>
    <row r="774" spans="1:6" ht="47.25" x14ac:dyDescent="0.25">
      <c r="A774" s="25" t="s">
        <v>29</v>
      </c>
      <c r="B774" s="18" t="s">
        <v>641</v>
      </c>
      <c r="C774" s="18" t="s">
        <v>30</v>
      </c>
      <c r="D774" s="19">
        <v>567</v>
      </c>
      <c r="E774" s="19">
        <v>532.4</v>
      </c>
      <c r="F774" s="26">
        <f t="shared" si="49"/>
        <v>93.897707231040556</v>
      </c>
    </row>
    <row r="775" spans="1:6" ht="63" x14ac:dyDescent="0.25">
      <c r="A775" s="23" t="s">
        <v>642</v>
      </c>
      <c r="B775" s="16" t="s">
        <v>643</v>
      </c>
      <c r="C775" s="16" t="s">
        <v>0</v>
      </c>
      <c r="D775" s="17">
        <f>D776</f>
        <v>30124</v>
      </c>
      <c r="E775" s="17">
        <f>E776</f>
        <v>30124</v>
      </c>
      <c r="F775" s="24">
        <f t="shared" si="49"/>
        <v>100</v>
      </c>
    </row>
    <row r="776" spans="1:6" ht="47.25" x14ac:dyDescent="0.25">
      <c r="A776" s="25" t="s">
        <v>644</v>
      </c>
      <c r="B776" s="18" t="s">
        <v>645</v>
      </c>
      <c r="C776" s="18" t="s">
        <v>0</v>
      </c>
      <c r="D776" s="19">
        <f>D777+D779+D781</f>
        <v>30124</v>
      </c>
      <c r="E776" s="19">
        <f>E777+E779+E781</f>
        <v>30124</v>
      </c>
      <c r="F776" s="26">
        <f t="shared" si="49"/>
        <v>100</v>
      </c>
    </row>
    <row r="777" spans="1:6" ht="31.5" x14ac:dyDescent="0.25">
      <c r="A777" s="25" t="s">
        <v>27</v>
      </c>
      <c r="B777" s="18" t="s">
        <v>645</v>
      </c>
      <c r="C777" s="18" t="s">
        <v>28</v>
      </c>
      <c r="D777" s="19">
        <f>D778</f>
        <v>124</v>
      </c>
      <c r="E777" s="19">
        <f>E778</f>
        <v>124</v>
      </c>
      <c r="F777" s="26">
        <f t="shared" si="49"/>
        <v>100</v>
      </c>
    </row>
    <row r="778" spans="1:6" ht="47.25" x14ac:dyDescent="0.25">
      <c r="A778" s="25" t="s">
        <v>29</v>
      </c>
      <c r="B778" s="18" t="s">
        <v>645</v>
      </c>
      <c r="C778" s="18" t="s">
        <v>30</v>
      </c>
      <c r="D778" s="19">
        <v>124</v>
      </c>
      <c r="E778" s="19">
        <v>124</v>
      </c>
      <c r="F778" s="26">
        <f t="shared" si="49"/>
        <v>100</v>
      </c>
    </row>
    <row r="779" spans="1:6" ht="31.5" x14ac:dyDescent="0.25">
      <c r="A779" s="25" t="s">
        <v>31</v>
      </c>
      <c r="B779" s="18" t="s">
        <v>645</v>
      </c>
      <c r="C779" s="18" t="s">
        <v>32</v>
      </c>
      <c r="D779" s="19">
        <f>D780</f>
        <v>29970</v>
      </c>
      <c r="E779" s="19">
        <f>E780</f>
        <v>29970</v>
      </c>
      <c r="F779" s="26">
        <f t="shared" si="49"/>
        <v>100</v>
      </c>
    </row>
    <row r="780" spans="1:6" x14ac:dyDescent="0.25">
      <c r="A780" s="25" t="s">
        <v>33</v>
      </c>
      <c r="B780" s="18" t="s">
        <v>645</v>
      </c>
      <c r="C780" s="18" t="s">
        <v>34</v>
      </c>
      <c r="D780" s="19">
        <v>29970</v>
      </c>
      <c r="E780" s="19">
        <v>29970</v>
      </c>
      <c r="F780" s="26">
        <f t="shared" si="49"/>
        <v>100</v>
      </c>
    </row>
    <row r="781" spans="1:6" x14ac:dyDescent="0.25">
      <c r="A781" s="25" t="s">
        <v>35</v>
      </c>
      <c r="B781" s="18" t="s">
        <v>645</v>
      </c>
      <c r="C781" s="18" t="s">
        <v>36</v>
      </c>
      <c r="D781" s="19">
        <f>D782</f>
        <v>30</v>
      </c>
      <c r="E781" s="19">
        <f>E782</f>
        <v>30</v>
      </c>
      <c r="F781" s="26">
        <f t="shared" si="49"/>
        <v>100</v>
      </c>
    </row>
    <row r="782" spans="1:6" x14ac:dyDescent="0.25">
      <c r="A782" s="25" t="s">
        <v>417</v>
      </c>
      <c r="B782" s="18" t="s">
        <v>645</v>
      </c>
      <c r="C782" s="18" t="s">
        <v>418</v>
      </c>
      <c r="D782" s="19">
        <v>30</v>
      </c>
      <c r="E782" s="19">
        <v>30</v>
      </c>
      <c r="F782" s="26">
        <f t="shared" si="49"/>
        <v>100</v>
      </c>
    </row>
    <row r="783" spans="1:6" ht="31.5" x14ac:dyDescent="0.25">
      <c r="A783" s="23" t="s">
        <v>646</v>
      </c>
      <c r="B783" s="16" t="s">
        <v>647</v>
      </c>
      <c r="C783" s="16" t="s">
        <v>0</v>
      </c>
      <c r="D783" s="17">
        <f>D784+D816+D838</f>
        <v>1090284.5000000002</v>
      </c>
      <c r="E783" s="17">
        <f>E784+E816+E838</f>
        <v>1070444.2000000002</v>
      </c>
      <c r="F783" s="24">
        <f t="shared" si="49"/>
        <v>98.180263958627307</v>
      </c>
    </row>
    <row r="784" spans="1:6" x14ac:dyDescent="0.25">
      <c r="A784" s="23" t="s">
        <v>648</v>
      </c>
      <c r="B784" s="16" t="s">
        <v>649</v>
      </c>
      <c r="C784" s="16" t="s">
        <v>0</v>
      </c>
      <c r="D784" s="17">
        <f>D785+D800</f>
        <v>447921.1</v>
      </c>
      <c r="E784" s="17">
        <f>E785+E800</f>
        <v>433507</v>
      </c>
      <c r="F784" s="24">
        <f t="shared" ref="F784:F817" si="56">E784/D784*100</f>
        <v>96.782000222807113</v>
      </c>
    </row>
    <row r="785" spans="1:6" ht="47.25" x14ac:dyDescent="0.25">
      <c r="A785" s="23" t="s">
        <v>650</v>
      </c>
      <c r="B785" s="16" t="s">
        <v>651</v>
      </c>
      <c r="C785" s="16" t="s">
        <v>0</v>
      </c>
      <c r="D785" s="17">
        <f>D786+D791+D794+D797</f>
        <v>100922.8</v>
      </c>
      <c r="E785" s="17">
        <f>E786+E791+E794+E797</f>
        <v>86689.400000000009</v>
      </c>
      <c r="F785" s="24">
        <f t="shared" si="56"/>
        <v>85.896744838629132</v>
      </c>
    </row>
    <row r="786" spans="1:6" x14ac:dyDescent="0.25">
      <c r="A786" s="25" t="s">
        <v>652</v>
      </c>
      <c r="B786" s="18" t="s">
        <v>653</v>
      </c>
      <c r="C786" s="18" t="s">
        <v>0</v>
      </c>
      <c r="D786" s="19">
        <f>D787+D789</f>
        <v>67746.5</v>
      </c>
      <c r="E786" s="19">
        <f>E787+E789</f>
        <v>67726.5</v>
      </c>
      <c r="F786" s="26">
        <f t="shared" si="56"/>
        <v>99.970478179684562</v>
      </c>
    </row>
    <row r="787" spans="1:6" ht="31.5" x14ac:dyDescent="0.25">
      <c r="A787" s="25" t="s">
        <v>27</v>
      </c>
      <c r="B787" s="18" t="s">
        <v>653</v>
      </c>
      <c r="C787" s="18" t="s">
        <v>28</v>
      </c>
      <c r="D787" s="19">
        <f>D788</f>
        <v>2790</v>
      </c>
      <c r="E787" s="19">
        <f>E788</f>
        <v>2770</v>
      </c>
      <c r="F787" s="26">
        <f t="shared" si="56"/>
        <v>99.283154121863802</v>
      </c>
    </row>
    <row r="788" spans="1:6" ht="47.25" x14ac:dyDescent="0.25">
      <c r="A788" s="25" t="s">
        <v>29</v>
      </c>
      <c r="B788" s="18" t="s">
        <v>653</v>
      </c>
      <c r="C788" s="18" t="s">
        <v>30</v>
      </c>
      <c r="D788" s="19">
        <v>2790</v>
      </c>
      <c r="E788" s="19">
        <v>2770</v>
      </c>
      <c r="F788" s="26">
        <f t="shared" si="56"/>
        <v>99.283154121863802</v>
      </c>
    </row>
    <row r="789" spans="1:6" ht="31.5" x14ac:dyDescent="0.25">
      <c r="A789" s="25" t="s">
        <v>31</v>
      </c>
      <c r="B789" s="18" t="s">
        <v>653</v>
      </c>
      <c r="C789" s="18" t="s">
        <v>32</v>
      </c>
      <c r="D789" s="19">
        <f>D790</f>
        <v>64956.5</v>
      </c>
      <c r="E789" s="19">
        <f>E790</f>
        <v>64956.5</v>
      </c>
      <c r="F789" s="26">
        <f t="shared" si="56"/>
        <v>100</v>
      </c>
    </row>
    <row r="790" spans="1:6" x14ac:dyDescent="0.25">
      <c r="A790" s="25" t="s">
        <v>33</v>
      </c>
      <c r="B790" s="18" t="s">
        <v>653</v>
      </c>
      <c r="C790" s="18" t="s">
        <v>34</v>
      </c>
      <c r="D790" s="19">
        <v>64956.5</v>
      </c>
      <c r="E790" s="19">
        <v>64956.5</v>
      </c>
      <c r="F790" s="26">
        <f t="shared" si="56"/>
        <v>100</v>
      </c>
    </row>
    <row r="791" spans="1:6" ht="47.25" x14ac:dyDescent="0.25">
      <c r="A791" s="25" t="s">
        <v>654</v>
      </c>
      <c r="B791" s="18" t="s">
        <v>655</v>
      </c>
      <c r="C791" s="18" t="s">
        <v>0</v>
      </c>
      <c r="D791" s="19">
        <f>D792</f>
        <v>7230.1</v>
      </c>
      <c r="E791" s="19">
        <f>E792</f>
        <v>7230.1</v>
      </c>
      <c r="F791" s="26">
        <f t="shared" si="56"/>
        <v>100</v>
      </c>
    </row>
    <row r="792" spans="1:6" ht="31.5" x14ac:dyDescent="0.25">
      <c r="A792" s="25" t="s">
        <v>27</v>
      </c>
      <c r="B792" s="18" t="s">
        <v>655</v>
      </c>
      <c r="C792" s="18" t="s">
        <v>28</v>
      </c>
      <c r="D792" s="19">
        <f>D793</f>
        <v>7230.1</v>
      </c>
      <c r="E792" s="19">
        <f>E793</f>
        <v>7230.1</v>
      </c>
      <c r="F792" s="26">
        <f t="shared" si="56"/>
        <v>100</v>
      </c>
    </row>
    <row r="793" spans="1:6" ht="47.25" x14ac:dyDescent="0.25">
      <c r="A793" s="25" t="s">
        <v>29</v>
      </c>
      <c r="B793" s="18" t="s">
        <v>655</v>
      </c>
      <c r="C793" s="18" t="s">
        <v>30</v>
      </c>
      <c r="D793" s="19">
        <v>7230.1</v>
      </c>
      <c r="E793" s="19">
        <v>7230.1</v>
      </c>
      <c r="F793" s="26">
        <f t="shared" si="56"/>
        <v>100</v>
      </c>
    </row>
    <row r="794" spans="1:6" ht="47.25" x14ac:dyDescent="0.25">
      <c r="A794" s="25" t="s">
        <v>656</v>
      </c>
      <c r="B794" s="18" t="s">
        <v>657</v>
      </c>
      <c r="C794" s="18" t="s">
        <v>0</v>
      </c>
      <c r="D794" s="19">
        <f>D795</f>
        <v>1599</v>
      </c>
      <c r="E794" s="19">
        <f>E795</f>
        <v>0</v>
      </c>
      <c r="F794" s="26">
        <f t="shared" si="56"/>
        <v>0</v>
      </c>
    </row>
    <row r="795" spans="1:6" ht="31.5" x14ac:dyDescent="0.25">
      <c r="A795" s="25" t="s">
        <v>27</v>
      </c>
      <c r="B795" s="18" t="s">
        <v>657</v>
      </c>
      <c r="C795" s="18" t="s">
        <v>28</v>
      </c>
      <c r="D795" s="19">
        <f>D796</f>
        <v>1599</v>
      </c>
      <c r="E795" s="19">
        <f>E796</f>
        <v>0</v>
      </c>
      <c r="F795" s="26">
        <f t="shared" si="56"/>
        <v>0</v>
      </c>
    </row>
    <row r="796" spans="1:6" ht="47.25" x14ac:dyDescent="0.25">
      <c r="A796" s="25" t="s">
        <v>29</v>
      </c>
      <c r="B796" s="18" t="s">
        <v>657</v>
      </c>
      <c r="C796" s="18" t="s">
        <v>30</v>
      </c>
      <c r="D796" s="19">
        <v>1599</v>
      </c>
      <c r="E796" s="19">
        <v>0</v>
      </c>
      <c r="F796" s="26">
        <f t="shared" si="56"/>
        <v>0</v>
      </c>
    </row>
    <row r="797" spans="1:6" x14ac:dyDescent="0.25">
      <c r="A797" s="25" t="s">
        <v>658</v>
      </c>
      <c r="B797" s="18" t="s">
        <v>659</v>
      </c>
      <c r="C797" s="18" t="s">
        <v>0</v>
      </c>
      <c r="D797" s="19">
        <f>D798</f>
        <v>24347.200000000001</v>
      </c>
      <c r="E797" s="19">
        <f>E798</f>
        <v>11732.8</v>
      </c>
      <c r="F797" s="26">
        <f t="shared" si="56"/>
        <v>48.189524873496744</v>
      </c>
    </row>
    <row r="798" spans="1:6" x14ac:dyDescent="0.25">
      <c r="A798" s="25" t="s">
        <v>35</v>
      </c>
      <c r="B798" s="18" t="s">
        <v>659</v>
      </c>
      <c r="C798" s="18" t="s">
        <v>36</v>
      </c>
      <c r="D798" s="19">
        <f>D799</f>
        <v>24347.200000000001</v>
      </c>
      <c r="E798" s="19">
        <f>E799</f>
        <v>11732.8</v>
      </c>
      <c r="F798" s="26">
        <f t="shared" si="56"/>
        <v>48.189524873496744</v>
      </c>
    </row>
    <row r="799" spans="1:6" ht="47.25" x14ac:dyDescent="0.25">
      <c r="A799" s="25" t="s">
        <v>431</v>
      </c>
      <c r="B799" s="18" t="s">
        <v>659</v>
      </c>
      <c r="C799" s="18" t="s">
        <v>432</v>
      </c>
      <c r="D799" s="19">
        <v>24347.200000000001</v>
      </c>
      <c r="E799" s="19">
        <v>11732.8</v>
      </c>
      <c r="F799" s="26">
        <f t="shared" si="56"/>
        <v>48.189524873496744</v>
      </c>
    </row>
    <row r="800" spans="1:6" ht="31.5" x14ac:dyDescent="0.25">
      <c r="A800" s="23" t="s">
        <v>660</v>
      </c>
      <c r="B800" s="16" t="s">
        <v>661</v>
      </c>
      <c r="C800" s="16" t="s">
        <v>0</v>
      </c>
      <c r="D800" s="17">
        <f>D801+D804+D807+D810+D813</f>
        <v>346998.3</v>
      </c>
      <c r="E800" s="17">
        <f>E801+E804+E807+E810+E813</f>
        <v>346817.6</v>
      </c>
      <c r="F800" s="24">
        <f t="shared" si="56"/>
        <v>99.947924816922722</v>
      </c>
    </row>
    <row r="801" spans="1:6" ht="63" x14ac:dyDescent="0.25">
      <c r="A801" s="25" t="s">
        <v>662</v>
      </c>
      <c r="B801" s="18" t="s">
        <v>663</v>
      </c>
      <c r="C801" s="18" t="s">
        <v>0</v>
      </c>
      <c r="D801" s="19">
        <f>D802</f>
        <v>150000</v>
      </c>
      <c r="E801" s="19">
        <f>E802</f>
        <v>150000</v>
      </c>
      <c r="F801" s="26">
        <f t="shared" si="56"/>
        <v>100</v>
      </c>
    </row>
    <row r="802" spans="1:6" ht="31.5" x14ac:dyDescent="0.25">
      <c r="A802" s="25" t="s">
        <v>31</v>
      </c>
      <c r="B802" s="18" t="s">
        <v>663</v>
      </c>
      <c r="C802" s="18" t="s">
        <v>32</v>
      </c>
      <c r="D802" s="19">
        <f>D803</f>
        <v>150000</v>
      </c>
      <c r="E802" s="19">
        <f>E803</f>
        <v>150000</v>
      </c>
      <c r="F802" s="26">
        <f t="shared" si="56"/>
        <v>100</v>
      </c>
    </row>
    <row r="803" spans="1:6" x14ac:dyDescent="0.25">
      <c r="A803" s="25" t="s">
        <v>33</v>
      </c>
      <c r="B803" s="18" t="s">
        <v>663</v>
      </c>
      <c r="C803" s="18" t="s">
        <v>34</v>
      </c>
      <c r="D803" s="19">
        <v>150000</v>
      </c>
      <c r="E803" s="19">
        <v>150000</v>
      </c>
      <c r="F803" s="26">
        <f t="shared" si="56"/>
        <v>100</v>
      </c>
    </row>
    <row r="804" spans="1:6" ht="63" x14ac:dyDescent="0.25">
      <c r="A804" s="25" t="s">
        <v>664</v>
      </c>
      <c r="B804" s="18" t="s">
        <v>665</v>
      </c>
      <c r="C804" s="18" t="s">
        <v>0</v>
      </c>
      <c r="D804" s="19">
        <f>D805</f>
        <v>89962.9</v>
      </c>
      <c r="E804" s="19">
        <f>E805</f>
        <v>89962.9</v>
      </c>
      <c r="F804" s="26">
        <f t="shared" si="56"/>
        <v>100</v>
      </c>
    </row>
    <row r="805" spans="1:6" ht="31.5" x14ac:dyDescent="0.25">
      <c r="A805" s="25" t="s">
        <v>31</v>
      </c>
      <c r="B805" s="18" t="s">
        <v>665</v>
      </c>
      <c r="C805" s="18" t="s">
        <v>32</v>
      </c>
      <c r="D805" s="19">
        <f>D806</f>
        <v>89962.9</v>
      </c>
      <c r="E805" s="19">
        <f>E806</f>
        <v>89962.9</v>
      </c>
      <c r="F805" s="26">
        <f t="shared" si="56"/>
        <v>100</v>
      </c>
    </row>
    <row r="806" spans="1:6" x14ac:dyDescent="0.25">
      <c r="A806" s="25" t="s">
        <v>33</v>
      </c>
      <c r="B806" s="18" t="s">
        <v>665</v>
      </c>
      <c r="C806" s="18" t="s">
        <v>34</v>
      </c>
      <c r="D806" s="19">
        <v>89962.9</v>
      </c>
      <c r="E806" s="19">
        <v>89962.9</v>
      </c>
      <c r="F806" s="26">
        <f t="shared" si="56"/>
        <v>100</v>
      </c>
    </row>
    <row r="807" spans="1:6" ht="78.75" x14ac:dyDescent="0.25">
      <c r="A807" s="25" t="s">
        <v>666</v>
      </c>
      <c r="B807" s="18" t="s">
        <v>667</v>
      </c>
      <c r="C807" s="18" t="s">
        <v>0</v>
      </c>
      <c r="D807" s="19">
        <f>D808</f>
        <v>19785.400000000001</v>
      </c>
      <c r="E807" s="19">
        <f>E808</f>
        <v>19785.400000000001</v>
      </c>
      <c r="F807" s="26">
        <f t="shared" si="56"/>
        <v>100</v>
      </c>
    </row>
    <row r="808" spans="1:6" ht="31.5" x14ac:dyDescent="0.25">
      <c r="A808" s="25" t="s">
        <v>31</v>
      </c>
      <c r="B808" s="18" t="s">
        <v>667</v>
      </c>
      <c r="C808" s="18" t="s">
        <v>32</v>
      </c>
      <c r="D808" s="19">
        <f>D809</f>
        <v>19785.400000000001</v>
      </c>
      <c r="E808" s="19">
        <f>E809</f>
        <v>19785.400000000001</v>
      </c>
      <c r="F808" s="26">
        <f t="shared" si="56"/>
        <v>100</v>
      </c>
    </row>
    <row r="809" spans="1:6" x14ac:dyDescent="0.25">
      <c r="A809" s="25" t="s">
        <v>105</v>
      </c>
      <c r="B809" s="18" t="s">
        <v>667</v>
      </c>
      <c r="C809" s="18" t="s">
        <v>106</v>
      </c>
      <c r="D809" s="19">
        <v>19785.400000000001</v>
      </c>
      <c r="E809" s="19">
        <v>19785.400000000001</v>
      </c>
      <c r="F809" s="26">
        <f t="shared" si="56"/>
        <v>100</v>
      </c>
    </row>
    <row r="810" spans="1:6" ht="94.5" x14ac:dyDescent="0.25">
      <c r="A810" s="25" t="s">
        <v>668</v>
      </c>
      <c r="B810" s="18" t="s">
        <v>669</v>
      </c>
      <c r="C810" s="18" t="s">
        <v>0</v>
      </c>
      <c r="D810" s="19">
        <f>D811</f>
        <v>13324</v>
      </c>
      <c r="E810" s="19">
        <f>E811</f>
        <v>13144.4</v>
      </c>
      <c r="F810" s="26">
        <f t="shared" si="56"/>
        <v>98.652056439507646</v>
      </c>
    </row>
    <row r="811" spans="1:6" ht="31.5" x14ac:dyDescent="0.25">
      <c r="A811" s="25" t="s">
        <v>31</v>
      </c>
      <c r="B811" s="18" t="s">
        <v>669</v>
      </c>
      <c r="C811" s="18" t="s">
        <v>32</v>
      </c>
      <c r="D811" s="19">
        <f>D812</f>
        <v>13324</v>
      </c>
      <c r="E811" s="19">
        <f>E812</f>
        <v>13144.4</v>
      </c>
      <c r="F811" s="26">
        <f t="shared" si="56"/>
        <v>98.652056439507646</v>
      </c>
    </row>
    <row r="812" spans="1:6" x14ac:dyDescent="0.25">
      <c r="A812" s="25" t="s">
        <v>105</v>
      </c>
      <c r="B812" s="18" t="s">
        <v>669</v>
      </c>
      <c r="C812" s="18" t="s">
        <v>106</v>
      </c>
      <c r="D812" s="19">
        <v>13324</v>
      </c>
      <c r="E812" s="19">
        <v>13144.4</v>
      </c>
      <c r="F812" s="26">
        <f t="shared" si="56"/>
        <v>98.652056439507646</v>
      </c>
    </row>
    <row r="813" spans="1:6" x14ac:dyDescent="0.25">
      <c r="A813" s="25" t="s">
        <v>670</v>
      </c>
      <c r="B813" s="18" t="s">
        <v>671</v>
      </c>
      <c r="C813" s="18" t="s">
        <v>0</v>
      </c>
      <c r="D813" s="19">
        <f>D814</f>
        <v>73926</v>
      </c>
      <c r="E813" s="19">
        <f>E814</f>
        <v>73924.899999999994</v>
      </c>
      <c r="F813" s="26">
        <f t="shared" si="56"/>
        <v>99.998512025539043</v>
      </c>
    </row>
    <row r="814" spans="1:6" ht="31.5" x14ac:dyDescent="0.25">
      <c r="A814" s="25" t="s">
        <v>31</v>
      </c>
      <c r="B814" s="18" t="s">
        <v>671</v>
      </c>
      <c r="C814" s="18" t="s">
        <v>32</v>
      </c>
      <c r="D814" s="19">
        <f>D815</f>
        <v>73926</v>
      </c>
      <c r="E814" s="19">
        <f>E815</f>
        <v>73924.899999999994</v>
      </c>
      <c r="F814" s="26">
        <f t="shared" si="56"/>
        <v>99.998512025539043</v>
      </c>
    </row>
    <row r="815" spans="1:6" x14ac:dyDescent="0.25">
      <c r="A815" s="25" t="s">
        <v>33</v>
      </c>
      <c r="B815" s="18" t="s">
        <v>671</v>
      </c>
      <c r="C815" s="18" t="s">
        <v>34</v>
      </c>
      <c r="D815" s="19">
        <v>73926</v>
      </c>
      <c r="E815" s="19">
        <v>73924.899999999994</v>
      </c>
      <c r="F815" s="26">
        <f t="shared" si="56"/>
        <v>99.998512025539043</v>
      </c>
    </row>
    <row r="816" spans="1:6" x14ac:dyDescent="0.25">
      <c r="A816" s="23" t="s">
        <v>672</v>
      </c>
      <c r="B816" s="16" t="s">
        <v>673</v>
      </c>
      <c r="C816" s="16" t="s">
        <v>0</v>
      </c>
      <c r="D816" s="17">
        <f>D817</f>
        <v>638077.60000000009</v>
      </c>
      <c r="E816" s="17">
        <f>E817</f>
        <v>633622.6</v>
      </c>
      <c r="F816" s="24">
        <f t="shared" si="56"/>
        <v>99.301809058960828</v>
      </c>
    </row>
    <row r="817" spans="1:6" ht="47.25" x14ac:dyDescent="0.25">
      <c r="A817" s="23" t="s">
        <v>674</v>
      </c>
      <c r="B817" s="16" t="s">
        <v>675</v>
      </c>
      <c r="C817" s="16" t="s">
        <v>0</v>
      </c>
      <c r="D817" s="17">
        <f>D818+D827</f>
        <v>638077.60000000009</v>
      </c>
      <c r="E817" s="17">
        <f>E818+E827</f>
        <v>633622.6</v>
      </c>
      <c r="F817" s="24">
        <f t="shared" si="56"/>
        <v>99.301809058960828</v>
      </c>
    </row>
    <row r="818" spans="1:6" ht="31.5" x14ac:dyDescent="0.25">
      <c r="A818" s="25" t="s">
        <v>676</v>
      </c>
      <c r="B818" s="18" t="s">
        <v>677</v>
      </c>
      <c r="C818" s="18" t="s">
        <v>0</v>
      </c>
      <c r="D818" s="19">
        <f>D819+D821+D823</f>
        <v>583132.20000000007</v>
      </c>
      <c r="E818" s="19">
        <f>E819+E821+E823</f>
        <v>578683.6</v>
      </c>
      <c r="F818" s="26">
        <f t="shared" ref="F818:F870" si="57">E818/D818*100</f>
        <v>99.237119816055426</v>
      </c>
    </row>
    <row r="819" spans="1:6" ht="31.5" x14ac:dyDescent="0.25">
      <c r="A819" s="25" t="s">
        <v>27</v>
      </c>
      <c r="B819" s="18" t="s">
        <v>677</v>
      </c>
      <c r="C819" s="18" t="s">
        <v>28</v>
      </c>
      <c r="D819" s="19">
        <f>D820</f>
        <v>159990</v>
      </c>
      <c r="E819" s="19">
        <f>E820</f>
        <v>156183.6</v>
      </c>
      <c r="F819" s="26">
        <f t="shared" si="57"/>
        <v>97.62085130320645</v>
      </c>
    </row>
    <row r="820" spans="1:6" ht="47.25" x14ac:dyDescent="0.25">
      <c r="A820" s="25" t="s">
        <v>29</v>
      </c>
      <c r="B820" s="18" t="s">
        <v>677</v>
      </c>
      <c r="C820" s="18" t="s">
        <v>30</v>
      </c>
      <c r="D820" s="19">
        <v>159990</v>
      </c>
      <c r="E820" s="19">
        <v>156183.6</v>
      </c>
      <c r="F820" s="26">
        <f t="shared" si="57"/>
        <v>97.62085130320645</v>
      </c>
    </row>
    <row r="821" spans="1:6" ht="31.5" x14ac:dyDescent="0.25">
      <c r="A821" s="25" t="s">
        <v>31</v>
      </c>
      <c r="B821" s="18" t="s">
        <v>677</v>
      </c>
      <c r="C821" s="18" t="s">
        <v>32</v>
      </c>
      <c r="D821" s="19">
        <f>D822</f>
        <v>418875.3</v>
      </c>
      <c r="E821" s="19">
        <f>E822</f>
        <v>418322.3</v>
      </c>
      <c r="F821" s="26">
        <f t="shared" si="57"/>
        <v>99.867979802103392</v>
      </c>
    </row>
    <row r="822" spans="1:6" x14ac:dyDescent="0.25">
      <c r="A822" s="25" t="s">
        <v>33</v>
      </c>
      <c r="B822" s="18" t="s">
        <v>677</v>
      </c>
      <c r="C822" s="18" t="s">
        <v>34</v>
      </c>
      <c r="D822" s="19">
        <v>418875.3</v>
      </c>
      <c r="E822" s="19">
        <v>418322.3</v>
      </c>
      <c r="F822" s="26">
        <f t="shared" si="57"/>
        <v>99.867979802103392</v>
      </c>
    </row>
    <row r="823" spans="1:6" x14ac:dyDescent="0.25">
      <c r="A823" s="25" t="s">
        <v>35</v>
      </c>
      <c r="B823" s="18" t="s">
        <v>677</v>
      </c>
      <c r="C823" s="18" t="s">
        <v>36</v>
      </c>
      <c r="D823" s="19">
        <f>D824+D825+D826</f>
        <v>4266.8999999999996</v>
      </c>
      <c r="E823" s="19">
        <f>E824+E825+E826</f>
        <v>4177.7</v>
      </c>
      <c r="F823" s="26">
        <f t="shared" si="57"/>
        <v>97.90948932480255</v>
      </c>
    </row>
    <row r="824" spans="1:6" ht="47.25" x14ac:dyDescent="0.25">
      <c r="A824" s="25" t="s">
        <v>431</v>
      </c>
      <c r="B824" s="18" t="s">
        <v>677</v>
      </c>
      <c r="C824" s="18" t="s">
        <v>432</v>
      </c>
      <c r="D824" s="19">
        <v>2696.1</v>
      </c>
      <c r="E824" s="19">
        <v>2696.1</v>
      </c>
      <c r="F824" s="26">
        <f t="shared" si="57"/>
        <v>100</v>
      </c>
    </row>
    <row r="825" spans="1:6" x14ac:dyDescent="0.25">
      <c r="A825" s="25" t="s">
        <v>417</v>
      </c>
      <c r="B825" s="18" t="s">
        <v>677</v>
      </c>
      <c r="C825" s="18" t="s">
        <v>418</v>
      </c>
      <c r="D825" s="19">
        <v>1191.5999999999999</v>
      </c>
      <c r="E825" s="19">
        <v>1191.5999999999999</v>
      </c>
      <c r="F825" s="26">
        <f t="shared" si="57"/>
        <v>100</v>
      </c>
    </row>
    <row r="826" spans="1:6" x14ac:dyDescent="0.25">
      <c r="A826" s="25" t="s">
        <v>37</v>
      </c>
      <c r="B826" s="18" t="s">
        <v>677</v>
      </c>
      <c r="C826" s="18" t="s">
        <v>38</v>
      </c>
      <c r="D826" s="19">
        <v>379.2</v>
      </c>
      <c r="E826" s="19">
        <v>290</v>
      </c>
      <c r="F826" s="26">
        <f t="shared" si="57"/>
        <v>76.476793248945157</v>
      </c>
    </row>
    <row r="827" spans="1:6" ht="47.25" x14ac:dyDescent="0.25">
      <c r="A827" s="25" t="s">
        <v>678</v>
      </c>
      <c r="B827" s="18" t="s">
        <v>679</v>
      </c>
      <c r="C827" s="18" t="s">
        <v>0</v>
      </c>
      <c r="D827" s="19">
        <f>D828+D830+D832+D834+D836</f>
        <v>54945.4</v>
      </c>
      <c r="E827" s="19">
        <f>E828+E830+E832+E834+E836</f>
        <v>54939</v>
      </c>
      <c r="F827" s="26">
        <f t="shared" si="57"/>
        <v>99.988352073148974</v>
      </c>
    </row>
    <row r="828" spans="1:6" ht="63" x14ac:dyDescent="0.25">
      <c r="A828" s="25" t="s">
        <v>23</v>
      </c>
      <c r="B828" s="18" t="s">
        <v>679</v>
      </c>
      <c r="C828" s="18" t="s">
        <v>24</v>
      </c>
      <c r="D828" s="19">
        <f>D829</f>
        <v>19294</v>
      </c>
      <c r="E828" s="19">
        <f>E829</f>
        <v>19294</v>
      </c>
      <c r="F828" s="26">
        <f t="shared" si="57"/>
        <v>100</v>
      </c>
    </row>
    <row r="829" spans="1:6" x14ac:dyDescent="0.25">
      <c r="A829" s="25" t="s">
        <v>25</v>
      </c>
      <c r="B829" s="18" t="s">
        <v>679</v>
      </c>
      <c r="C829" s="18" t="s">
        <v>26</v>
      </c>
      <c r="D829" s="19">
        <v>19294</v>
      </c>
      <c r="E829" s="19">
        <v>19294</v>
      </c>
      <c r="F829" s="26">
        <f t="shared" si="57"/>
        <v>100</v>
      </c>
    </row>
    <row r="830" spans="1:6" ht="31.5" x14ac:dyDescent="0.25">
      <c r="A830" s="25" t="s">
        <v>27</v>
      </c>
      <c r="B830" s="18" t="s">
        <v>679</v>
      </c>
      <c r="C830" s="18" t="s">
        <v>28</v>
      </c>
      <c r="D830" s="19">
        <f>D831</f>
        <v>9026.2000000000007</v>
      </c>
      <c r="E830" s="19">
        <f>E831</f>
        <v>9026.2000000000007</v>
      </c>
      <c r="F830" s="26">
        <f t="shared" si="57"/>
        <v>100</v>
      </c>
    </row>
    <row r="831" spans="1:6" ht="47.25" x14ac:dyDescent="0.25">
      <c r="A831" s="25" t="s">
        <v>29</v>
      </c>
      <c r="B831" s="18" t="s">
        <v>679</v>
      </c>
      <c r="C831" s="18" t="s">
        <v>30</v>
      </c>
      <c r="D831" s="19">
        <v>9026.2000000000007</v>
      </c>
      <c r="E831" s="19">
        <v>9026.2000000000007</v>
      </c>
      <c r="F831" s="26">
        <f t="shared" si="57"/>
        <v>100</v>
      </c>
    </row>
    <row r="832" spans="1:6" ht="31.5" x14ac:dyDescent="0.25">
      <c r="A832" s="25" t="s">
        <v>11</v>
      </c>
      <c r="B832" s="18" t="s">
        <v>679</v>
      </c>
      <c r="C832" s="18" t="s">
        <v>12</v>
      </c>
      <c r="D832" s="19">
        <f>D833</f>
        <v>624.5</v>
      </c>
      <c r="E832" s="19">
        <f>E833</f>
        <v>624.5</v>
      </c>
      <c r="F832" s="26">
        <f t="shared" si="57"/>
        <v>100</v>
      </c>
    </row>
    <row r="833" spans="1:6" ht="31.5" x14ac:dyDescent="0.25">
      <c r="A833" s="25" t="s">
        <v>13</v>
      </c>
      <c r="B833" s="18" t="s">
        <v>679</v>
      </c>
      <c r="C833" s="18" t="s">
        <v>14</v>
      </c>
      <c r="D833" s="19">
        <v>624.5</v>
      </c>
      <c r="E833" s="19">
        <v>624.5</v>
      </c>
      <c r="F833" s="26">
        <f t="shared" si="57"/>
        <v>100</v>
      </c>
    </row>
    <row r="834" spans="1:6" ht="31.5" x14ac:dyDescent="0.25">
      <c r="A834" s="25" t="s">
        <v>31</v>
      </c>
      <c r="B834" s="18" t="s">
        <v>679</v>
      </c>
      <c r="C834" s="18" t="s">
        <v>32</v>
      </c>
      <c r="D834" s="19">
        <f>D835</f>
        <v>25748.7</v>
      </c>
      <c r="E834" s="19">
        <f>E835</f>
        <v>25748.7</v>
      </c>
      <c r="F834" s="26">
        <f t="shared" si="57"/>
        <v>100</v>
      </c>
    </row>
    <row r="835" spans="1:6" x14ac:dyDescent="0.25">
      <c r="A835" s="25" t="s">
        <v>33</v>
      </c>
      <c r="B835" s="18" t="s">
        <v>679</v>
      </c>
      <c r="C835" s="18" t="s">
        <v>34</v>
      </c>
      <c r="D835" s="19">
        <v>25748.7</v>
      </c>
      <c r="E835" s="19">
        <v>25748.7</v>
      </c>
      <c r="F835" s="26">
        <f t="shared" si="57"/>
        <v>100</v>
      </c>
    </row>
    <row r="836" spans="1:6" x14ac:dyDescent="0.25">
      <c r="A836" s="25" t="s">
        <v>35</v>
      </c>
      <c r="B836" s="18" t="s">
        <v>679</v>
      </c>
      <c r="C836" s="18" t="s">
        <v>36</v>
      </c>
      <c r="D836" s="19">
        <f>D837</f>
        <v>252</v>
      </c>
      <c r="E836" s="19">
        <f>E837</f>
        <v>245.6</v>
      </c>
      <c r="F836" s="26">
        <f t="shared" si="57"/>
        <v>97.460317460317455</v>
      </c>
    </row>
    <row r="837" spans="1:6" x14ac:dyDescent="0.25">
      <c r="A837" s="25" t="s">
        <v>37</v>
      </c>
      <c r="B837" s="18" t="s">
        <v>679</v>
      </c>
      <c r="C837" s="18" t="s">
        <v>38</v>
      </c>
      <c r="D837" s="19">
        <v>252</v>
      </c>
      <c r="E837" s="19">
        <v>245.6</v>
      </c>
      <c r="F837" s="26">
        <f t="shared" si="57"/>
        <v>97.460317460317455</v>
      </c>
    </row>
    <row r="838" spans="1:6" ht="47.25" x14ac:dyDescent="0.25">
      <c r="A838" s="23" t="s">
        <v>680</v>
      </c>
      <c r="B838" s="16" t="s">
        <v>681</v>
      </c>
      <c r="C838" s="16" t="s">
        <v>0</v>
      </c>
      <c r="D838" s="17">
        <f>D839</f>
        <v>4285.8</v>
      </c>
      <c r="E838" s="17">
        <f>E839</f>
        <v>3314.6</v>
      </c>
      <c r="F838" s="24">
        <f t="shared" si="57"/>
        <v>77.339119884268982</v>
      </c>
    </row>
    <row r="839" spans="1:6" ht="63" x14ac:dyDescent="0.25">
      <c r="A839" s="23" t="s">
        <v>682</v>
      </c>
      <c r="B839" s="16" t="s">
        <v>683</v>
      </c>
      <c r="C839" s="16" t="s">
        <v>0</v>
      </c>
      <c r="D839" s="17">
        <f>D840+D843</f>
        <v>4285.8</v>
      </c>
      <c r="E839" s="17">
        <f>E840+E843</f>
        <v>3314.6</v>
      </c>
      <c r="F839" s="24">
        <f t="shared" si="57"/>
        <v>77.339119884268982</v>
      </c>
    </row>
    <row r="840" spans="1:6" ht="31.5" x14ac:dyDescent="0.25">
      <c r="A840" s="25" t="s">
        <v>684</v>
      </c>
      <c r="B840" s="18" t="s">
        <v>685</v>
      </c>
      <c r="C840" s="18" t="s">
        <v>0</v>
      </c>
      <c r="D840" s="19">
        <f>D841</f>
        <v>2200</v>
      </c>
      <c r="E840" s="19">
        <f>E841</f>
        <v>2200</v>
      </c>
      <c r="F840" s="26">
        <f t="shared" si="57"/>
        <v>100</v>
      </c>
    </row>
    <row r="841" spans="1:6" ht="31.5" x14ac:dyDescent="0.25">
      <c r="A841" s="25" t="s">
        <v>27</v>
      </c>
      <c r="B841" s="18" t="s">
        <v>685</v>
      </c>
      <c r="C841" s="18" t="s">
        <v>28</v>
      </c>
      <c r="D841" s="19">
        <f>D842</f>
        <v>2200</v>
      </c>
      <c r="E841" s="19">
        <f>E842</f>
        <v>2200</v>
      </c>
      <c r="F841" s="26">
        <f t="shared" si="57"/>
        <v>100</v>
      </c>
    </row>
    <row r="842" spans="1:6" ht="47.25" x14ac:dyDescent="0.25">
      <c r="A842" s="25" t="s">
        <v>29</v>
      </c>
      <c r="B842" s="18" t="s">
        <v>685</v>
      </c>
      <c r="C842" s="18" t="s">
        <v>30</v>
      </c>
      <c r="D842" s="19">
        <v>2200</v>
      </c>
      <c r="E842" s="19">
        <v>2200</v>
      </c>
      <c r="F842" s="26">
        <f t="shared" si="57"/>
        <v>100</v>
      </c>
    </row>
    <row r="843" spans="1:6" ht="78.75" x14ac:dyDescent="0.25">
      <c r="A843" s="25" t="s">
        <v>686</v>
      </c>
      <c r="B843" s="18" t="s">
        <v>687</v>
      </c>
      <c r="C843" s="18" t="s">
        <v>0</v>
      </c>
      <c r="D843" s="19">
        <f>D844</f>
        <v>2085.8000000000002</v>
      </c>
      <c r="E843" s="19">
        <f>E844</f>
        <v>1114.5999999999999</v>
      </c>
      <c r="F843" s="26">
        <f t="shared" si="57"/>
        <v>53.437529964522</v>
      </c>
    </row>
    <row r="844" spans="1:6" x14ac:dyDescent="0.25">
      <c r="A844" s="25" t="s">
        <v>35</v>
      </c>
      <c r="B844" s="18" t="s">
        <v>687</v>
      </c>
      <c r="C844" s="18" t="s">
        <v>36</v>
      </c>
      <c r="D844" s="19">
        <f>D845</f>
        <v>2085.8000000000002</v>
      </c>
      <c r="E844" s="19">
        <f>E845</f>
        <v>1114.5999999999999</v>
      </c>
      <c r="F844" s="26">
        <f t="shared" si="57"/>
        <v>53.437529964522</v>
      </c>
    </row>
    <row r="845" spans="1:6" ht="47.25" x14ac:dyDescent="0.25">
      <c r="A845" s="25" t="s">
        <v>431</v>
      </c>
      <c r="B845" s="18" t="s">
        <v>687</v>
      </c>
      <c r="C845" s="18" t="s">
        <v>432</v>
      </c>
      <c r="D845" s="19">
        <v>2085.8000000000002</v>
      </c>
      <c r="E845" s="19">
        <v>1114.5999999999999</v>
      </c>
      <c r="F845" s="26">
        <f t="shared" si="57"/>
        <v>53.437529964522</v>
      </c>
    </row>
    <row r="846" spans="1:6" ht="31.5" x14ac:dyDescent="0.25">
      <c r="A846" s="23" t="s">
        <v>688</v>
      </c>
      <c r="B846" s="16" t="s">
        <v>689</v>
      </c>
      <c r="C846" s="16" t="s">
        <v>0</v>
      </c>
      <c r="D846" s="17">
        <f>D847+D861</f>
        <v>144687.19999999998</v>
      </c>
      <c r="E846" s="17">
        <f>E847+E861</f>
        <v>143479.4</v>
      </c>
      <c r="F846" s="24">
        <f t="shared" si="57"/>
        <v>99.165233690333366</v>
      </c>
    </row>
    <row r="847" spans="1:6" ht="34.5" customHeight="1" x14ac:dyDescent="0.25">
      <c r="A847" s="23" t="s">
        <v>690</v>
      </c>
      <c r="B847" s="16" t="s">
        <v>691</v>
      </c>
      <c r="C847" s="16" t="s">
        <v>0</v>
      </c>
      <c r="D847" s="17">
        <f>D848</f>
        <v>121901.4</v>
      </c>
      <c r="E847" s="17">
        <f>E848</f>
        <v>120693.6</v>
      </c>
      <c r="F847" s="24">
        <f t="shared" si="57"/>
        <v>99.009199238072739</v>
      </c>
    </row>
    <row r="848" spans="1:6" x14ac:dyDescent="0.25">
      <c r="A848" s="23" t="s">
        <v>173</v>
      </c>
      <c r="B848" s="16" t="s">
        <v>692</v>
      </c>
      <c r="C848" s="16" t="s">
        <v>0</v>
      </c>
      <c r="D848" s="17">
        <f>D849+D852+D855+D858</f>
        <v>121901.4</v>
      </c>
      <c r="E848" s="17">
        <f>E849+E852+E855+E858</f>
        <v>120693.6</v>
      </c>
      <c r="F848" s="24">
        <f t="shared" si="57"/>
        <v>99.009199238072739</v>
      </c>
    </row>
    <row r="849" spans="1:6" ht="31.5" x14ac:dyDescent="0.25">
      <c r="A849" s="25" t="s">
        <v>693</v>
      </c>
      <c r="B849" s="18" t="s">
        <v>694</v>
      </c>
      <c r="C849" s="18" t="s">
        <v>0</v>
      </c>
      <c r="D849" s="19">
        <f>D850</f>
        <v>974.4</v>
      </c>
      <c r="E849" s="19">
        <f>E850</f>
        <v>974.4</v>
      </c>
      <c r="F849" s="26">
        <f t="shared" si="57"/>
        <v>100</v>
      </c>
    </row>
    <row r="850" spans="1:6" ht="31.5" x14ac:dyDescent="0.25">
      <c r="A850" s="25" t="s">
        <v>377</v>
      </c>
      <c r="B850" s="18" t="s">
        <v>694</v>
      </c>
      <c r="C850" s="18" t="s">
        <v>378</v>
      </c>
      <c r="D850" s="19">
        <f>D851</f>
        <v>974.4</v>
      </c>
      <c r="E850" s="19">
        <f>E851</f>
        <v>974.4</v>
      </c>
      <c r="F850" s="26">
        <f t="shared" si="57"/>
        <v>100</v>
      </c>
    </row>
    <row r="851" spans="1:6" ht="78.75" x14ac:dyDescent="0.25">
      <c r="A851" s="25" t="s">
        <v>423</v>
      </c>
      <c r="B851" s="18" t="s">
        <v>694</v>
      </c>
      <c r="C851" s="18" t="s">
        <v>424</v>
      </c>
      <c r="D851" s="19">
        <v>974.4</v>
      </c>
      <c r="E851" s="19">
        <v>974.4</v>
      </c>
      <c r="F851" s="26">
        <f t="shared" si="57"/>
        <v>100</v>
      </c>
    </row>
    <row r="852" spans="1:6" ht="47.25" x14ac:dyDescent="0.25">
      <c r="A852" s="25" t="s">
        <v>695</v>
      </c>
      <c r="B852" s="18" t="s">
        <v>696</v>
      </c>
      <c r="C852" s="18" t="s">
        <v>0</v>
      </c>
      <c r="D852" s="19">
        <f>D853</f>
        <v>3348.7</v>
      </c>
      <c r="E852" s="19">
        <f>E853</f>
        <v>3348.7</v>
      </c>
      <c r="F852" s="26">
        <f t="shared" si="57"/>
        <v>100</v>
      </c>
    </row>
    <row r="853" spans="1:6" ht="31.5" x14ac:dyDescent="0.25">
      <c r="A853" s="25" t="s">
        <v>377</v>
      </c>
      <c r="B853" s="18" t="s">
        <v>696</v>
      </c>
      <c r="C853" s="18" t="s">
        <v>378</v>
      </c>
      <c r="D853" s="19">
        <f>D854</f>
        <v>3348.7</v>
      </c>
      <c r="E853" s="19">
        <f>E854</f>
        <v>3348.7</v>
      </c>
      <c r="F853" s="26">
        <f t="shared" si="57"/>
        <v>100</v>
      </c>
    </row>
    <row r="854" spans="1:6" ht="78.75" x14ac:dyDescent="0.25">
      <c r="A854" s="25" t="s">
        <v>423</v>
      </c>
      <c r="B854" s="18" t="s">
        <v>696</v>
      </c>
      <c r="C854" s="18" t="s">
        <v>424</v>
      </c>
      <c r="D854" s="19">
        <v>3348.7</v>
      </c>
      <c r="E854" s="19">
        <v>3348.7</v>
      </c>
      <c r="F854" s="26">
        <f t="shared" si="57"/>
        <v>100</v>
      </c>
    </row>
    <row r="855" spans="1:6" ht="31.5" x14ac:dyDescent="0.25">
      <c r="A855" s="25" t="s">
        <v>697</v>
      </c>
      <c r="B855" s="18" t="s">
        <v>698</v>
      </c>
      <c r="C855" s="18" t="s">
        <v>0</v>
      </c>
      <c r="D855" s="19">
        <f>D856</f>
        <v>24097.9</v>
      </c>
      <c r="E855" s="19">
        <f>E856</f>
        <v>23400.5</v>
      </c>
      <c r="F855" s="26">
        <f t="shared" si="57"/>
        <v>97.105971889666733</v>
      </c>
    </row>
    <row r="856" spans="1:6" ht="31.5" x14ac:dyDescent="0.25">
      <c r="A856" s="25" t="s">
        <v>377</v>
      </c>
      <c r="B856" s="18" t="s">
        <v>698</v>
      </c>
      <c r="C856" s="18" t="s">
        <v>378</v>
      </c>
      <c r="D856" s="19">
        <f>D857</f>
        <v>24097.9</v>
      </c>
      <c r="E856" s="19">
        <f>E857</f>
        <v>23400.5</v>
      </c>
      <c r="F856" s="26">
        <f t="shared" si="57"/>
        <v>97.105971889666733</v>
      </c>
    </row>
    <row r="857" spans="1:6" ht="78.75" x14ac:dyDescent="0.25">
      <c r="A857" s="25" t="s">
        <v>423</v>
      </c>
      <c r="B857" s="18" t="s">
        <v>698</v>
      </c>
      <c r="C857" s="18" t="s">
        <v>424</v>
      </c>
      <c r="D857" s="19">
        <v>24097.9</v>
      </c>
      <c r="E857" s="19">
        <v>23400.5</v>
      </c>
      <c r="F857" s="26">
        <f t="shared" si="57"/>
        <v>97.105971889666733</v>
      </c>
    </row>
    <row r="858" spans="1:6" ht="47.25" x14ac:dyDescent="0.25">
      <c r="A858" s="25" t="s">
        <v>699</v>
      </c>
      <c r="B858" s="18" t="s">
        <v>700</v>
      </c>
      <c r="C858" s="18" t="s">
        <v>0</v>
      </c>
      <c r="D858" s="19">
        <f>D859</f>
        <v>93480.4</v>
      </c>
      <c r="E858" s="19">
        <f>E859</f>
        <v>92970</v>
      </c>
      <c r="F858" s="26">
        <f t="shared" si="57"/>
        <v>99.454003192113007</v>
      </c>
    </row>
    <row r="859" spans="1:6" ht="31.5" x14ac:dyDescent="0.25">
      <c r="A859" s="25" t="s">
        <v>377</v>
      </c>
      <c r="B859" s="18" t="s">
        <v>700</v>
      </c>
      <c r="C859" s="18" t="s">
        <v>378</v>
      </c>
      <c r="D859" s="19">
        <f>D860</f>
        <v>93480.4</v>
      </c>
      <c r="E859" s="19">
        <f>E860</f>
        <v>92970</v>
      </c>
      <c r="F859" s="26">
        <f t="shared" si="57"/>
        <v>99.454003192113007</v>
      </c>
    </row>
    <row r="860" spans="1:6" ht="78.75" x14ac:dyDescent="0.25">
      <c r="A860" s="25" t="s">
        <v>423</v>
      </c>
      <c r="B860" s="18" t="s">
        <v>700</v>
      </c>
      <c r="C860" s="18" t="s">
        <v>424</v>
      </c>
      <c r="D860" s="19">
        <v>93480.4</v>
      </c>
      <c r="E860" s="19">
        <v>92970</v>
      </c>
      <c r="F860" s="26">
        <f t="shared" si="57"/>
        <v>99.454003192113007</v>
      </c>
    </row>
    <row r="861" spans="1:6" x14ac:dyDescent="0.25">
      <c r="A861" s="23" t="s">
        <v>92</v>
      </c>
      <c r="B861" s="16" t="s">
        <v>701</v>
      </c>
      <c r="C861" s="16" t="s">
        <v>0</v>
      </c>
      <c r="D861" s="17">
        <f t="shared" ref="D861:E864" si="58">D862</f>
        <v>22785.8</v>
      </c>
      <c r="E861" s="17">
        <f t="shared" si="58"/>
        <v>22785.8</v>
      </c>
      <c r="F861" s="24">
        <f t="shared" si="57"/>
        <v>100</v>
      </c>
    </row>
    <row r="862" spans="1:6" ht="47.25" x14ac:dyDescent="0.25">
      <c r="A862" s="23" t="s">
        <v>94</v>
      </c>
      <c r="B862" s="16" t="s">
        <v>702</v>
      </c>
      <c r="C862" s="16" t="s">
        <v>0</v>
      </c>
      <c r="D862" s="17">
        <f t="shared" si="58"/>
        <v>22785.8</v>
      </c>
      <c r="E862" s="17">
        <f t="shared" si="58"/>
        <v>22785.8</v>
      </c>
      <c r="F862" s="24">
        <f t="shared" si="57"/>
        <v>100</v>
      </c>
    </row>
    <row r="863" spans="1:6" ht="47.25" x14ac:dyDescent="0.25">
      <c r="A863" s="25" t="s">
        <v>703</v>
      </c>
      <c r="B863" s="18" t="s">
        <v>704</v>
      </c>
      <c r="C863" s="18" t="s">
        <v>0</v>
      </c>
      <c r="D863" s="19">
        <f t="shared" si="58"/>
        <v>22785.8</v>
      </c>
      <c r="E863" s="19">
        <f t="shared" si="58"/>
        <v>22785.8</v>
      </c>
      <c r="F863" s="26">
        <f t="shared" si="57"/>
        <v>100</v>
      </c>
    </row>
    <row r="864" spans="1:6" ht="31.5" x14ac:dyDescent="0.25">
      <c r="A864" s="25" t="s">
        <v>31</v>
      </c>
      <c r="B864" s="18" t="s">
        <v>704</v>
      </c>
      <c r="C864" s="18" t="s">
        <v>32</v>
      </c>
      <c r="D864" s="19">
        <f t="shared" si="58"/>
        <v>22785.8</v>
      </c>
      <c r="E864" s="19">
        <f t="shared" si="58"/>
        <v>22785.8</v>
      </c>
      <c r="F864" s="26">
        <f t="shared" si="57"/>
        <v>100</v>
      </c>
    </row>
    <row r="865" spans="1:6" x14ac:dyDescent="0.25">
      <c r="A865" s="25" t="s">
        <v>33</v>
      </c>
      <c r="B865" s="18" t="s">
        <v>704</v>
      </c>
      <c r="C865" s="18" t="s">
        <v>34</v>
      </c>
      <c r="D865" s="19">
        <v>22785.8</v>
      </c>
      <c r="E865" s="19">
        <v>22785.8</v>
      </c>
      <c r="F865" s="26">
        <f t="shared" si="57"/>
        <v>100</v>
      </c>
    </row>
    <row r="866" spans="1:6" ht="31.5" x14ac:dyDescent="0.25">
      <c r="A866" s="23" t="s">
        <v>705</v>
      </c>
      <c r="B866" s="16" t="s">
        <v>706</v>
      </c>
      <c r="C866" s="16" t="s">
        <v>0</v>
      </c>
      <c r="D866" s="17">
        <f>D867+D878</f>
        <v>537832.6</v>
      </c>
      <c r="E866" s="17">
        <f>E867+E878</f>
        <v>482837</v>
      </c>
      <c r="F866" s="24">
        <f t="shared" si="57"/>
        <v>89.77458785503147</v>
      </c>
    </row>
    <row r="867" spans="1:6" ht="47.25" x14ac:dyDescent="0.25">
      <c r="A867" s="23" t="s">
        <v>707</v>
      </c>
      <c r="B867" s="16" t="s">
        <v>708</v>
      </c>
      <c r="C867" s="16" t="s">
        <v>0</v>
      </c>
      <c r="D867" s="17">
        <f>D868</f>
        <v>173308.4</v>
      </c>
      <c r="E867" s="17">
        <f>E868</f>
        <v>137342.1</v>
      </c>
      <c r="F867" s="24">
        <f t="shared" si="57"/>
        <v>79.247226331787729</v>
      </c>
    </row>
    <row r="868" spans="1:6" ht="47.25" x14ac:dyDescent="0.25">
      <c r="A868" s="23" t="s">
        <v>709</v>
      </c>
      <c r="B868" s="16" t="s">
        <v>710</v>
      </c>
      <c r="C868" s="16" t="s">
        <v>0</v>
      </c>
      <c r="D868" s="17">
        <f>D869+D872+D875</f>
        <v>173308.4</v>
      </c>
      <c r="E868" s="17">
        <f>E869+E872+E875</f>
        <v>137342.1</v>
      </c>
      <c r="F868" s="24">
        <f t="shared" si="57"/>
        <v>79.247226331787729</v>
      </c>
    </row>
    <row r="869" spans="1:6" ht="47.25" x14ac:dyDescent="0.25">
      <c r="A869" s="25" t="s">
        <v>711</v>
      </c>
      <c r="B869" s="18" t="s">
        <v>712</v>
      </c>
      <c r="C869" s="18" t="s">
        <v>0</v>
      </c>
      <c r="D869" s="19">
        <f>D870</f>
        <v>123177.1</v>
      </c>
      <c r="E869" s="19">
        <f>E870</f>
        <v>97046.1</v>
      </c>
      <c r="F869" s="26">
        <f t="shared" si="57"/>
        <v>78.785829508894096</v>
      </c>
    </row>
    <row r="870" spans="1:6" ht="31.5" x14ac:dyDescent="0.25">
      <c r="A870" s="25" t="s">
        <v>377</v>
      </c>
      <c r="B870" s="18" t="s">
        <v>712</v>
      </c>
      <c r="C870" s="18" t="s">
        <v>378</v>
      </c>
      <c r="D870" s="19">
        <f>D871</f>
        <v>123177.1</v>
      </c>
      <c r="E870" s="19">
        <f>E871</f>
        <v>97046.1</v>
      </c>
      <c r="F870" s="26">
        <f t="shared" si="57"/>
        <v>78.785829508894096</v>
      </c>
    </row>
    <row r="871" spans="1:6" x14ac:dyDescent="0.25">
      <c r="A871" s="25" t="s">
        <v>379</v>
      </c>
      <c r="B871" s="18" t="s">
        <v>712</v>
      </c>
      <c r="C871" s="18" t="s">
        <v>380</v>
      </c>
      <c r="D871" s="19">
        <v>123177.1</v>
      </c>
      <c r="E871" s="19">
        <v>97046.1</v>
      </c>
      <c r="F871" s="26">
        <f t="shared" ref="F871:F927" si="59">E871/D871*100</f>
        <v>78.785829508894096</v>
      </c>
    </row>
    <row r="872" spans="1:6" ht="47.25" x14ac:dyDescent="0.25">
      <c r="A872" s="25" t="s">
        <v>711</v>
      </c>
      <c r="B872" s="18" t="s">
        <v>713</v>
      </c>
      <c r="C872" s="18" t="s">
        <v>0</v>
      </c>
      <c r="D872" s="19">
        <f>D873</f>
        <v>38126.199999999997</v>
      </c>
      <c r="E872" s="19">
        <f>E873</f>
        <v>30066.400000000001</v>
      </c>
      <c r="F872" s="26">
        <f t="shared" si="59"/>
        <v>78.860206367275012</v>
      </c>
    </row>
    <row r="873" spans="1:6" ht="31.5" x14ac:dyDescent="0.25">
      <c r="A873" s="25" t="s">
        <v>377</v>
      </c>
      <c r="B873" s="18" t="s">
        <v>713</v>
      </c>
      <c r="C873" s="18" t="s">
        <v>378</v>
      </c>
      <c r="D873" s="19">
        <f>D874</f>
        <v>38126.199999999997</v>
      </c>
      <c r="E873" s="19">
        <f>E874</f>
        <v>30066.400000000001</v>
      </c>
      <c r="F873" s="26">
        <f t="shared" si="59"/>
        <v>78.860206367275012</v>
      </c>
    </row>
    <row r="874" spans="1:6" x14ac:dyDescent="0.25">
      <c r="A874" s="25" t="s">
        <v>379</v>
      </c>
      <c r="B874" s="18" t="s">
        <v>713</v>
      </c>
      <c r="C874" s="18" t="s">
        <v>380</v>
      </c>
      <c r="D874" s="19">
        <v>38126.199999999997</v>
      </c>
      <c r="E874" s="19">
        <v>30066.400000000001</v>
      </c>
      <c r="F874" s="26">
        <f t="shared" si="59"/>
        <v>78.860206367275012</v>
      </c>
    </row>
    <row r="875" spans="1:6" ht="47.25" x14ac:dyDescent="0.25">
      <c r="A875" s="25" t="s">
        <v>711</v>
      </c>
      <c r="B875" s="18" t="s">
        <v>714</v>
      </c>
      <c r="C875" s="18" t="s">
        <v>0</v>
      </c>
      <c r="D875" s="19">
        <f>D876</f>
        <v>12005.1</v>
      </c>
      <c r="E875" s="19">
        <f>E876</f>
        <v>10229.6</v>
      </c>
      <c r="F875" s="26">
        <f t="shared" si="59"/>
        <v>85.210452224471268</v>
      </c>
    </row>
    <row r="876" spans="1:6" ht="31.5" x14ac:dyDescent="0.25">
      <c r="A876" s="25" t="s">
        <v>377</v>
      </c>
      <c r="B876" s="18" t="s">
        <v>714</v>
      </c>
      <c r="C876" s="18" t="s">
        <v>378</v>
      </c>
      <c r="D876" s="19">
        <f>D877</f>
        <v>12005.1</v>
      </c>
      <c r="E876" s="19">
        <f>E877</f>
        <v>10229.6</v>
      </c>
      <c r="F876" s="26">
        <f t="shared" si="59"/>
        <v>85.210452224471268</v>
      </c>
    </row>
    <row r="877" spans="1:6" x14ac:dyDescent="0.25">
      <c r="A877" s="25" t="s">
        <v>379</v>
      </c>
      <c r="B877" s="18" t="s">
        <v>714</v>
      </c>
      <c r="C877" s="18" t="s">
        <v>380</v>
      </c>
      <c r="D877" s="19">
        <v>12005.1</v>
      </c>
      <c r="E877" s="19">
        <v>10229.6</v>
      </c>
      <c r="F877" s="26">
        <f t="shared" si="59"/>
        <v>85.210452224471268</v>
      </c>
    </row>
    <row r="878" spans="1:6" ht="47.25" x14ac:dyDescent="0.25">
      <c r="A878" s="23" t="s">
        <v>715</v>
      </c>
      <c r="B878" s="16" t="s">
        <v>716</v>
      </c>
      <c r="C878" s="16" t="s">
        <v>0</v>
      </c>
      <c r="D878" s="17">
        <f>D879+D888</f>
        <v>364524.2</v>
      </c>
      <c r="E878" s="17">
        <f>E879+E888</f>
        <v>345494.89999999997</v>
      </c>
      <c r="F878" s="24">
        <f t="shared" si="59"/>
        <v>94.779688152391515</v>
      </c>
    </row>
    <row r="879" spans="1:6" ht="31.5" x14ac:dyDescent="0.25">
      <c r="A879" s="23" t="s">
        <v>717</v>
      </c>
      <c r="B879" s="16" t="s">
        <v>718</v>
      </c>
      <c r="C879" s="16" t="s">
        <v>0</v>
      </c>
      <c r="D879" s="17">
        <f>D880+D885</f>
        <v>338781</v>
      </c>
      <c r="E879" s="17">
        <f>E880+E885</f>
        <v>330388.3</v>
      </c>
      <c r="F879" s="24">
        <f t="shared" si="59"/>
        <v>97.522676891561204</v>
      </c>
    </row>
    <row r="880" spans="1:6" ht="47.25" x14ac:dyDescent="0.25">
      <c r="A880" s="25" t="s">
        <v>719</v>
      </c>
      <c r="B880" s="18" t="s">
        <v>720</v>
      </c>
      <c r="C880" s="18" t="s">
        <v>0</v>
      </c>
      <c r="D880" s="19">
        <f>D881+D883</f>
        <v>45627.700000000004</v>
      </c>
      <c r="E880" s="19">
        <f>E881+E883</f>
        <v>43396.1</v>
      </c>
      <c r="F880" s="26">
        <f t="shared" si="59"/>
        <v>95.109111351218658</v>
      </c>
    </row>
    <row r="881" spans="1:6" ht="31.5" x14ac:dyDescent="0.25">
      <c r="A881" s="25" t="s">
        <v>27</v>
      </c>
      <c r="B881" s="18" t="s">
        <v>720</v>
      </c>
      <c r="C881" s="18" t="s">
        <v>28</v>
      </c>
      <c r="D881" s="19">
        <f>D882</f>
        <v>1963.9</v>
      </c>
      <c r="E881" s="19">
        <f>E882</f>
        <v>1954</v>
      </c>
      <c r="F881" s="26">
        <f t="shared" si="59"/>
        <v>99.495901013289881</v>
      </c>
    </row>
    <row r="882" spans="1:6" ht="47.25" x14ac:dyDescent="0.25">
      <c r="A882" s="25" t="s">
        <v>29</v>
      </c>
      <c r="B882" s="18" t="s">
        <v>720</v>
      </c>
      <c r="C882" s="18" t="s">
        <v>30</v>
      </c>
      <c r="D882" s="19">
        <v>1963.9</v>
      </c>
      <c r="E882" s="19">
        <v>1954</v>
      </c>
      <c r="F882" s="26">
        <f t="shared" si="59"/>
        <v>99.495901013289881</v>
      </c>
    </row>
    <row r="883" spans="1:6" ht="31.5" x14ac:dyDescent="0.25">
      <c r="A883" s="25" t="s">
        <v>377</v>
      </c>
      <c r="B883" s="18" t="s">
        <v>720</v>
      </c>
      <c r="C883" s="18" t="s">
        <v>378</v>
      </c>
      <c r="D883" s="19">
        <f>D884</f>
        <v>43663.8</v>
      </c>
      <c r="E883" s="19">
        <f>E884</f>
        <v>41442.1</v>
      </c>
      <c r="F883" s="26">
        <f t="shared" si="59"/>
        <v>94.911803370297591</v>
      </c>
    </row>
    <row r="884" spans="1:6" x14ac:dyDescent="0.25">
      <c r="A884" s="25" t="s">
        <v>379</v>
      </c>
      <c r="B884" s="18" t="s">
        <v>720</v>
      </c>
      <c r="C884" s="18" t="s">
        <v>380</v>
      </c>
      <c r="D884" s="19">
        <v>43663.8</v>
      </c>
      <c r="E884" s="19">
        <v>41442.1</v>
      </c>
      <c r="F884" s="26">
        <f t="shared" si="59"/>
        <v>94.911803370297591</v>
      </c>
    </row>
    <row r="885" spans="1:6" ht="31.5" x14ac:dyDescent="0.25">
      <c r="A885" s="25" t="s">
        <v>721</v>
      </c>
      <c r="B885" s="18" t="s">
        <v>722</v>
      </c>
      <c r="C885" s="18" t="s">
        <v>0</v>
      </c>
      <c r="D885" s="19">
        <f>D886</f>
        <v>293153.3</v>
      </c>
      <c r="E885" s="19">
        <f>E886</f>
        <v>286992.2</v>
      </c>
      <c r="F885" s="26">
        <f t="shared" si="59"/>
        <v>97.898335103169572</v>
      </c>
    </row>
    <row r="886" spans="1:6" ht="31.5" x14ac:dyDescent="0.25">
      <c r="A886" s="25" t="s">
        <v>377</v>
      </c>
      <c r="B886" s="18" t="s">
        <v>722</v>
      </c>
      <c r="C886" s="18" t="s">
        <v>378</v>
      </c>
      <c r="D886" s="19">
        <f>D887</f>
        <v>293153.3</v>
      </c>
      <c r="E886" s="19">
        <f>E887</f>
        <v>286992.2</v>
      </c>
      <c r="F886" s="26">
        <f t="shared" si="59"/>
        <v>97.898335103169572</v>
      </c>
    </row>
    <row r="887" spans="1:6" x14ac:dyDescent="0.25">
      <c r="A887" s="25" t="s">
        <v>379</v>
      </c>
      <c r="B887" s="18" t="s">
        <v>722</v>
      </c>
      <c r="C887" s="18" t="s">
        <v>380</v>
      </c>
      <c r="D887" s="19">
        <v>293153.3</v>
      </c>
      <c r="E887" s="19">
        <v>286992.2</v>
      </c>
      <c r="F887" s="26">
        <f t="shared" si="59"/>
        <v>97.898335103169572</v>
      </c>
    </row>
    <row r="888" spans="1:6" ht="110.25" x14ac:dyDescent="0.25">
      <c r="A888" s="23" t="s">
        <v>723</v>
      </c>
      <c r="B888" s="16" t="s">
        <v>724</v>
      </c>
      <c r="C888" s="16" t="s">
        <v>0</v>
      </c>
      <c r="D888" s="17">
        <f>D889+D894</f>
        <v>25743.200000000001</v>
      </c>
      <c r="E888" s="17">
        <f>E889+E894</f>
        <v>15106.599999999999</v>
      </c>
      <c r="F888" s="24">
        <f t="shared" si="59"/>
        <v>58.681904347555843</v>
      </c>
    </row>
    <row r="889" spans="1:6" ht="47.25" x14ac:dyDescent="0.25">
      <c r="A889" s="25" t="s">
        <v>719</v>
      </c>
      <c r="B889" s="18" t="s">
        <v>725</v>
      </c>
      <c r="C889" s="18" t="s">
        <v>0</v>
      </c>
      <c r="D889" s="19">
        <f>D890+D892</f>
        <v>5000.7</v>
      </c>
      <c r="E889" s="19">
        <f>E890+E892</f>
        <v>5000.7</v>
      </c>
      <c r="F889" s="26">
        <f t="shared" si="59"/>
        <v>100</v>
      </c>
    </row>
    <row r="890" spans="1:6" ht="31.5" x14ac:dyDescent="0.25">
      <c r="A890" s="25" t="s">
        <v>377</v>
      </c>
      <c r="B890" s="18" t="s">
        <v>725</v>
      </c>
      <c r="C890" s="18" t="s">
        <v>378</v>
      </c>
      <c r="D890" s="19">
        <f>D891</f>
        <v>4990.8999999999996</v>
      </c>
      <c r="E890" s="19">
        <f>E891</f>
        <v>4990.8999999999996</v>
      </c>
      <c r="F890" s="26">
        <f t="shared" si="59"/>
        <v>100</v>
      </c>
    </row>
    <row r="891" spans="1:6" x14ac:dyDescent="0.25">
      <c r="A891" s="25" t="s">
        <v>379</v>
      </c>
      <c r="B891" s="18" t="s">
        <v>725</v>
      </c>
      <c r="C891" s="18" t="s">
        <v>380</v>
      </c>
      <c r="D891" s="19">
        <v>4990.8999999999996</v>
      </c>
      <c r="E891" s="19">
        <v>4990.8999999999996</v>
      </c>
      <c r="F891" s="26">
        <f t="shared" si="59"/>
        <v>100</v>
      </c>
    </row>
    <row r="892" spans="1:6" x14ac:dyDescent="0.25">
      <c r="A892" s="25" t="s">
        <v>35</v>
      </c>
      <c r="B892" s="18" t="s">
        <v>725</v>
      </c>
      <c r="C892" s="18" t="s">
        <v>36</v>
      </c>
      <c r="D892" s="19">
        <f>D893</f>
        <v>9.8000000000000007</v>
      </c>
      <c r="E892" s="19">
        <f>E893</f>
        <v>9.8000000000000007</v>
      </c>
      <c r="F892" s="26">
        <f t="shared" si="59"/>
        <v>100</v>
      </c>
    </row>
    <row r="893" spans="1:6" x14ac:dyDescent="0.25">
      <c r="A893" s="25" t="s">
        <v>417</v>
      </c>
      <c r="B893" s="18" t="s">
        <v>725</v>
      </c>
      <c r="C893" s="18" t="s">
        <v>418</v>
      </c>
      <c r="D893" s="19">
        <v>9.8000000000000007</v>
      </c>
      <c r="E893" s="19">
        <v>9.8000000000000007</v>
      </c>
      <c r="F893" s="26">
        <f t="shared" si="59"/>
        <v>100</v>
      </c>
    </row>
    <row r="894" spans="1:6" ht="31.5" x14ac:dyDescent="0.25">
      <c r="A894" s="25" t="s">
        <v>721</v>
      </c>
      <c r="B894" s="18" t="s">
        <v>726</v>
      </c>
      <c r="C894" s="18" t="s">
        <v>0</v>
      </c>
      <c r="D894" s="19">
        <f>D895</f>
        <v>20742.5</v>
      </c>
      <c r="E894" s="19">
        <f>E895</f>
        <v>10105.9</v>
      </c>
      <c r="F894" s="26">
        <f t="shared" si="59"/>
        <v>48.720742437025429</v>
      </c>
    </row>
    <row r="895" spans="1:6" ht="31.5" x14ac:dyDescent="0.25">
      <c r="A895" s="25" t="s">
        <v>377</v>
      </c>
      <c r="B895" s="18" t="s">
        <v>726</v>
      </c>
      <c r="C895" s="18" t="s">
        <v>378</v>
      </c>
      <c r="D895" s="19">
        <f>D896</f>
        <v>20742.5</v>
      </c>
      <c r="E895" s="19">
        <f>E896</f>
        <v>10105.9</v>
      </c>
      <c r="F895" s="26">
        <f t="shared" si="59"/>
        <v>48.720742437025429</v>
      </c>
    </row>
    <row r="896" spans="1:6" x14ac:dyDescent="0.25">
      <c r="A896" s="25" t="s">
        <v>379</v>
      </c>
      <c r="B896" s="18" t="s">
        <v>726</v>
      </c>
      <c r="C896" s="18" t="s">
        <v>380</v>
      </c>
      <c r="D896" s="19">
        <v>20742.5</v>
      </c>
      <c r="E896" s="19">
        <v>10105.9</v>
      </c>
      <c r="F896" s="26">
        <f t="shared" si="59"/>
        <v>48.720742437025429</v>
      </c>
    </row>
    <row r="897" spans="1:6" ht="31.5" x14ac:dyDescent="0.25">
      <c r="A897" s="23" t="s">
        <v>727</v>
      </c>
      <c r="B897" s="16" t="s">
        <v>0</v>
      </c>
      <c r="C897" s="16" t="s">
        <v>0</v>
      </c>
      <c r="D897" s="17">
        <f>D13+D19+D118+D265+D297+D321+D334+D365+D425+D456+D530+D553+D644+D689+D723+D767+D783+D846+D866</f>
        <v>10661521</v>
      </c>
      <c r="E897" s="17">
        <f>E13+E19+E118+E265+E297+E321+E334+E365+E425+E456+E530+E553+E644+E689+E723+E767+E783+E846+E866</f>
        <v>10432201.200000001</v>
      </c>
      <c r="F897" s="24">
        <f t="shared" si="59"/>
        <v>97.849089262216921</v>
      </c>
    </row>
    <row r="898" spans="1:6" ht="47.25" x14ac:dyDescent="0.25">
      <c r="A898" s="23" t="s">
        <v>728</v>
      </c>
      <c r="B898" s="16" t="s">
        <v>729</v>
      </c>
      <c r="C898" s="16" t="s">
        <v>0</v>
      </c>
      <c r="D898" s="17">
        <f>D899+D902+D912+D915</f>
        <v>23846.6</v>
      </c>
      <c r="E898" s="17">
        <f>E899+E902+E912+E915</f>
        <v>23416</v>
      </c>
      <c r="F898" s="24">
        <f t="shared" si="59"/>
        <v>98.194291848733158</v>
      </c>
    </row>
    <row r="899" spans="1:6" ht="31.5" x14ac:dyDescent="0.25">
      <c r="A899" s="25" t="s">
        <v>730</v>
      </c>
      <c r="B899" s="18" t="s">
        <v>731</v>
      </c>
      <c r="C899" s="18" t="s">
        <v>0</v>
      </c>
      <c r="D899" s="19">
        <f>D900</f>
        <v>2899.1</v>
      </c>
      <c r="E899" s="19">
        <f>E900</f>
        <v>2899.1</v>
      </c>
      <c r="F899" s="26">
        <f t="shared" si="59"/>
        <v>100</v>
      </c>
    </row>
    <row r="900" spans="1:6" ht="63" x14ac:dyDescent="0.25">
      <c r="A900" s="25" t="s">
        <v>23</v>
      </c>
      <c r="B900" s="18" t="s">
        <v>731</v>
      </c>
      <c r="C900" s="18" t="s">
        <v>24</v>
      </c>
      <c r="D900" s="19">
        <f>D901</f>
        <v>2899.1</v>
      </c>
      <c r="E900" s="19">
        <f>E901</f>
        <v>2899.1</v>
      </c>
      <c r="F900" s="26">
        <f t="shared" si="59"/>
        <v>100</v>
      </c>
    </row>
    <row r="901" spans="1:6" ht="31.5" x14ac:dyDescent="0.25">
      <c r="A901" s="25" t="s">
        <v>86</v>
      </c>
      <c r="B901" s="18" t="s">
        <v>731</v>
      </c>
      <c r="C901" s="18" t="s">
        <v>87</v>
      </c>
      <c r="D901" s="19">
        <v>2899.1</v>
      </c>
      <c r="E901" s="19">
        <v>2899.1</v>
      </c>
      <c r="F901" s="26">
        <f t="shared" si="59"/>
        <v>100</v>
      </c>
    </row>
    <row r="902" spans="1:6" ht="31.5" x14ac:dyDescent="0.25">
      <c r="A902" s="25" t="s">
        <v>732</v>
      </c>
      <c r="B902" s="18" t="s">
        <v>733</v>
      </c>
      <c r="C902" s="18" t="s">
        <v>0</v>
      </c>
      <c r="D902" s="19">
        <f>D903+D905+D907+D909</f>
        <v>7524.5999999999995</v>
      </c>
      <c r="E902" s="19">
        <f>E903+E905+E907+E909</f>
        <v>7524.5999999999995</v>
      </c>
      <c r="F902" s="26">
        <f t="shared" si="59"/>
        <v>100</v>
      </c>
    </row>
    <row r="903" spans="1:6" ht="63" x14ac:dyDescent="0.25">
      <c r="A903" s="25" t="s">
        <v>23</v>
      </c>
      <c r="B903" s="18" t="s">
        <v>733</v>
      </c>
      <c r="C903" s="18" t="s">
        <v>24</v>
      </c>
      <c r="D903" s="19">
        <f>D904</f>
        <v>6122.4</v>
      </c>
      <c r="E903" s="19">
        <f>E904</f>
        <v>6122.4</v>
      </c>
      <c r="F903" s="26">
        <f t="shared" si="59"/>
        <v>100</v>
      </c>
    </row>
    <row r="904" spans="1:6" ht="31.5" x14ac:dyDescent="0.25">
      <c r="A904" s="25" t="s">
        <v>86</v>
      </c>
      <c r="B904" s="18" t="s">
        <v>733</v>
      </c>
      <c r="C904" s="18" t="s">
        <v>87</v>
      </c>
      <c r="D904" s="19">
        <v>6122.4</v>
      </c>
      <c r="E904" s="19">
        <v>6122.4</v>
      </c>
      <c r="F904" s="26">
        <f t="shared" si="59"/>
        <v>100</v>
      </c>
    </row>
    <row r="905" spans="1:6" ht="31.5" x14ac:dyDescent="0.25">
      <c r="A905" s="25" t="s">
        <v>27</v>
      </c>
      <c r="B905" s="18" t="s">
        <v>733</v>
      </c>
      <c r="C905" s="18" t="s">
        <v>28</v>
      </c>
      <c r="D905" s="19">
        <f>D906</f>
        <v>537.79999999999995</v>
      </c>
      <c r="E905" s="19">
        <f>E906</f>
        <v>537.79999999999995</v>
      </c>
      <c r="F905" s="26">
        <f t="shared" si="59"/>
        <v>100</v>
      </c>
    </row>
    <row r="906" spans="1:6" ht="47.25" x14ac:dyDescent="0.25">
      <c r="A906" s="25" t="s">
        <v>29</v>
      </c>
      <c r="B906" s="18" t="s">
        <v>733</v>
      </c>
      <c r="C906" s="18" t="s">
        <v>30</v>
      </c>
      <c r="D906" s="19">
        <v>537.79999999999995</v>
      </c>
      <c r="E906" s="19">
        <v>537.79999999999995</v>
      </c>
      <c r="F906" s="26">
        <f t="shared" si="59"/>
        <v>100</v>
      </c>
    </row>
    <row r="907" spans="1:6" ht="31.5" x14ac:dyDescent="0.25">
      <c r="A907" s="25" t="s">
        <v>11</v>
      </c>
      <c r="B907" s="18" t="s">
        <v>733</v>
      </c>
      <c r="C907" s="18" t="s">
        <v>12</v>
      </c>
      <c r="D907" s="19">
        <f>D908</f>
        <v>863.5</v>
      </c>
      <c r="E907" s="19">
        <f>E908</f>
        <v>863.5</v>
      </c>
      <c r="F907" s="26">
        <f t="shared" si="59"/>
        <v>100</v>
      </c>
    </row>
    <row r="908" spans="1:6" ht="31.5" x14ac:dyDescent="0.25">
      <c r="A908" s="25" t="s">
        <v>13</v>
      </c>
      <c r="B908" s="18" t="s">
        <v>733</v>
      </c>
      <c r="C908" s="18" t="s">
        <v>14</v>
      </c>
      <c r="D908" s="19">
        <v>863.5</v>
      </c>
      <c r="E908" s="19">
        <v>863.5</v>
      </c>
      <c r="F908" s="26">
        <f t="shared" si="59"/>
        <v>100</v>
      </c>
    </row>
    <row r="909" spans="1:6" x14ac:dyDescent="0.25">
      <c r="A909" s="25" t="s">
        <v>35</v>
      </c>
      <c r="B909" s="18" t="s">
        <v>733</v>
      </c>
      <c r="C909" s="18" t="s">
        <v>36</v>
      </c>
      <c r="D909" s="19">
        <f>D910+D911</f>
        <v>0.9</v>
      </c>
      <c r="E909" s="19">
        <f>E910+E911</f>
        <v>0.9</v>
      </c>
      <c r="F909" s="26">
        <f t="shared" si="59"/>
        <v>100</v>
      </c>
    </row>
    <row r="910" spans="1:6" x14ac:dyDescent="0.25">
      <c r="A910" s="25" t="s">
        <v>417</v>
      </c>
      <c r="B910" s="18" t="s">
        <v>733</v>
      </c>
      <c r="C910" s="18" t="s">
        <v>418</v>
      </c>
      <c r="D910" s="19">
        <v>0.8</v>
      </c>
      <c r="E910" s="19">
        <v>0.8</v>
      </c>
      <c r="F910" s="26">
        <f t="shared" si="59"/>
        <v>100</v>
      </c>
    </row>
    <row r="911" spans="1:6" x14ac:dyDescent="0.25">
      <c r="A911" s="25" t="s">
        <v>37</v>
      </c>
      <c r="B911" s="18" t="s">
        <v>733</v>
      </c>
      <c r="C911" s="18" t="s">
        <v>38</v>
      </c>
      <c r="D911" s="19">
        <v>0.1</v>
      </c>
      <c r="E911" s="19">
        <v>0.1</v>
      </c>
      <c r="F911" s="26">
        <f t="shared" si="59"/>
        <v>100</v>
      </c>
    </row>
    <row r="912" spans="1:6" x14ac:dyDescent="0.25">
      <c r="A912" s="25" t="s">
        <v>734</v>
      </c>
      <c r="B912" s="18" t="s">
        <v>735</v>
      </c>
      <c r="C912" s="18" t="s">
        <v>0</v>
      </c>
      <c r="D912" s="19">
        <f>D913</f>
        <v>2956.1</v>
      </c>
      <c r="E912" s="19">
        <f>E913</f>
        <v>2631.6</v>
      </c>
      <c r="F912" s="26">
        <f t="shared" si="59"/>
        <v>89.022698826156088</v>
      </c>
    </row>
    <row r="913" spans="1:6" ht="63" x14ac:dyDescent="0.25">
      <c r="A913" s="25" t="s">
        <v>23</v>
      </c>
      <c r="B913" s="18" t="s">
        <v>735</v>
      </c>
      <c r="C913" s="18" t="s">
        <v>24</v>
      </c>
      <c r="D913" s="19">
        <f>D914</f>
        <v>2956.1</v>
      </c>
      <c r="E913" s="19">
        <f>E914</f>
        <v>2631.6</v>
      </c>
      <c r="F913" s="26">
        <f t="shared" si="59"/>
        <v>89.022698826156088</v>
      </c>
    </row>
    <row r="914" spans="1:6" ht="31.5" x14ac:dyDescent="0.25">
      <c r="A914" s="25" t="s">
        <v>86</v>
      </c>
      <c r="B914" s="18" t="s">
        <v>735</v>
      </c>
      <c r="C914" s="18" t="s">
        <v>87</v>
      </c>
      <c r="D914" s="19">
        <v>2956.1</v>
      </c>
      <c r="E914" s="19">
        <v>2631.6</v>
      </c>
      <c r="F914" s="26">
        <f t="shared" si="59"/>
        <v>89.022698826156088</v>
      </c>
    </row>
    <row r="915" spans="1:6" ht="31.5" x14ac:dyDescent="0.25">
      <c r="A915" s="25" t="s">
        <v>736</v>
      </c>
      <c r="B915" s="18" t="s">
        <v>737</v>
      </c>
      <c r="C915" s="18" t="s">
        <v>0</v>
      </c>
      <c r="D915" s="19">
        <f>D916+D918</f>
        <v>10466.799999999999</v>
      </c>
      <c r="E915" s="19">
        <f>E916+E918</f>
        <v>10360.699999999999</v>
      </c>
      <c r="F915" s="26">
        <f t="shared" si="59"/>
        <v>98.986318645622333</v>
      </c>
    </row>
    <row r="916" spans="1:6" ht="63" x14ac:dyDescent="0.25">
      <c r="A916" s="25" t="s">
        <v>23</v>
      </c>
      <c r="B916" s="18" t="s">
        <v>737</v>
      </c>
      <c r="C916" s="18" t="s">
        <v>24</v>
      </c>
      <c r="D916" s="19">
        <f>D917</f>
        <v>9111.2999999999993</v>
      </c>
      <c r="E916" s="19">
        <f>E917</f>
        <v>9111.2999999999993</v>
      </c>
      <c r="F916" s="26">
        <f t="shared" si="59"/>
        <v>100</v>
      </c>
    </row>
    <row r="917" spans="1:6" ht="31.5" x14ac:dyDescent="0.25">
      <c r="A917" s="25" t="s">
        <v>86</v>
      </c>
      <c r="B917" s="18" t="s">
        <v>737</v>
      </c>
      <c r="C917" s="18" t="s">
        <v>87</v>
      </c>
      <c r="D917" s="19">
        <v>9111.2999999999993</v>
      </c>
      <c r="E917" s="19">
        <v>9111.2999999999993</v>
      </c>
      <c r="F917" s="26">
        <f t="shared" si="59"/>
        <v>100</v>
      </c>
    </row>
    <row r="918" spans="1:6" ht="31.5" x14ac:dyDescent="0.25">
      <c r="A918" s="25" t="s">
        <v>27</v>
      </c>
      <c r="B918" s="18" t="s">
        <v>737</v>
      </c>
      <c r="C918" s="18" t="s">
        <v>28</v>
      </c>
      <c r="D918" s="19">
        <f>D919</f>
        <v>1355.5</v>
      </c>
      <c r="E918" s="19">
        <f>E919</f>
        <v>1249.4000000000001</v>
      </c>
      <c r="F918" s="26">
        <f t="shared" si="59"/>
        <v>92.172630025820737</v>
      </c>
    </row>
    <row r="919" spans="1:6" ht="47.25" x14ac:dyDescent="0.25">
      <c r="A919" s="25" t="s">
        <v>29</v>
      </c>
      <c r="B919" s="18" t="s">
        <v>737</v>
      </c>
      <c r="C919" s="18" t="s">
        <v>30</v>
      </c>
      <c r="D919" s="19">
        <v>1355.5</v>
      </c>
      <c r="E919" s="19">
        <v>1249.4000000000001</v>
      </c>
      <c r="F919" s="26">
        <f t="shared" si="59"/>
        <v>92.172630025820737</v>
      </c>
    </row>
    <row r="920" spans="1:6" x14ac:dyDescent="0.25">
      <c r="A920" s="23" t="s">
        <v>738</v>
      </c>
      <c r="B920" s="16" t="s">
        <v>739</v>
      </c>
      <c r="C920" s="16" t="s">
        <v>0</v>
      </c>
      <c r="D920" s="17">
        <f>D921+D924</f>
        <v>13783.2</v>
      </c>
      <c r="E920" s="17">
        <f>E921+E924</f>
        <v>9750.7000000000007</v>
      </c>
      <c r="F920" s="24">
        <f t="shared" si="59"/>
        <v>70.743368738754427</v>
      </c>
    </row>
    <row r="921" spans="1:6" x14ac:dyDescent="0.25">
      <c r="A921" s="25" t="s">
        <v>740</v>
      </c>
      <c r="B921" s="18" t="s">
        <v>741</v>
      </c>
      <c r="C921" s="18" t="s">
        <v>0</v>
      </c>
      <c r="D921" s="19">
        <f>D922</f>
        <v>4032.5</v>
      </c>
      <c r="E921" s="19">
        <f>E922</f>
        <v>0</v>
      </c>
      <c r="F921" s="26">
        <f t="shared" si="59"/>
        <v>0</v>
      </c>
    </row>
    <row r="922" spans="1:6" x14ac:dyDescent="0.25">
      <c r="A922" s="25" t="s">
        <v>35</v>
      </c>
      <c r="B922" s="18" t="s">
        <v>741</v>
      </c>
      <c r="C922" s="18" t="s">
        <v>36</v>
      </c>
      <c r="D922" s="19">
        <f>D923</f>
        <v>4032.5</v>
      </c>
      <c r="E922" s="19">
        <f>E923</f>
        <v>0</v>
      </c>
      <c r="F922" s="26">
        <f t="shared" si="59"/>
        <v>0</v>
      </c>
    </row>
    <row r="923" spans="1:6" x14ac:dyDescent="0.25">
      <c r="A923" s="25" t="s">
        <v>742</v>
      </c>
      <c r="B923" s="18" t="s">
        <v>741</v>
      </c>
      <c r="C923" s="18" t="s">
        <v>743</v>
      </c>
      <c r="D923" s="19">
        <v>4032.5</v>
      </c>
      <c r="E923" s="19">
        <v>0</v>
      </c>
      <c r="F923" s="26">
        <f t="shared" si="59"/>
        <v>0</v>
      </c>
    </row>
    <row r="924" spans="1:6" x14ac:dyDescent="0.25">
      <c r="A924" s="25" t="s">
        <v>744</v>
      </c>
      <c r="B924" s="18" t="s">
        <v>745</v>
      </c>
      <c r="C924" s="18" t="s">
        <v>0</v>
      </c>
      <c r="D924" s="19">
        <f>D925</f>
        <v>9750.7000000000007</v>
      </c>
      <c r="E924" s="19">
        <f>E925</f>
        <v>9750.7000000000007</v>
      </c>
      <c r="F924" s="26">
        <f t="shared" si="59"/>
        <v>100</v>
      </c>
    </row>
    <row r="925" spans="1:6" ht="31.5" x14ac:dyDescent="0.25">
      <c r="A925" s="25" t="s">
        <v>27</v>
      </c>
      <c r="B925" s="18" t="s">
        <v>745</v>
      </c>
      <c r="C925" s="18" t="s">
        <v>28</v>
      </c>
      <c r="D925" s="19">
        <f>D926</f>
        <v>9750.7000000000007</v>
      </c>
      <c r="E925" s="19">
        <f>E926</f>
        <v>9750.7000000000007</v>
      </c>
      <c r="F925" s="26">
        <f t="shared" si="59"/>
        <v>100</v>
      </c>
    </row>
    <row r="926" spans="1:6" ht="47.25" x14ac:dyDescent="0.25">
      <c r="A926" s="25" t="s">
        <v>29</v>
      </c>
      <c r="B926" s="18" t="s">
        <v>745</v>
      </c>
      <c r="C926" s="18" t="s">
        <v>30</v>
      </c>
      <c r="D926" s="19">
        <v>9750.7000000000007</v>
      </c>
      <c r="E926" s="19">
        <v>9750.7000000000007</v>
      </c>
      <c r="F926" s="26">
        <f t="shared" si="59"/>
        <v>100</v>
      </c>
    </row>
    <row r="927" spans="1:6" ht="16.5" thickBot="1" x14ac:dyDescent="0.3">
      <c r="A927" s="28" t="s">
        <v>746</v>
      </c>
      <c r="B927" s="29" t="s">
        <v>0</v>
      </c>
      <c r="C927" s="29" t="s">
        <v>0</v>
      </c>
      <c r="D927" s="30">
        <f>D920+D898+D897</f>
        <v>10699150.800000001</v>
      </c>
      <c r="E927" s="30">
        <f>E920+E898+E897</f>
        <v>10465367.9</v>
      </c>
      <c r="F927" s="31">
        <f t="shared" si="59"/>
        <v>97.814939667922047</v>
      </c>
    </row>
    <row r="928" spans="1:6" x14ac:dyDescent="0.25">
      <c r="A928" s="2" t="s">
        <v>0</v>
      </c>
    </row>
    <row r="929" spans="1:1" x14ac:dyDescent="0.25">
      <c r="A929" s="2" t="s">
        <v>0</v>
      </c>
    </row>
  </sheetData>
  <mergeCells count="5">
    <mergeCell ref="D10:F10"/>
    <mergeCell ref="A7:F7"/>
    <mergeCell ref="A10:A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Header>&amp;C&amp;P</oddHeader>
    <oddFooter>&amp;L4/мз</oddFooter>
    <firstHeader>&amp;L&amp;10-</firstHeader>
    <firstFooter>&amp;L&amp;10 23.12.2020 17:25:23&amp;R&amp;10&amp;P/&amp;N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П. Губарева</dc:creator>
  <cp:lastModifiedBy>Елена П. Сухарева</cp:lastModifiedBy>
  <cp:lastPrinted>2021-03-30T14:15:10Z</cp:lastPrinted>
  <dcterms:created xsi:type="dcterms:W3CDTF">2020-12-23T14:25:22Z</dcterms:created>
  <dcterms:modified xsi:type="dcterms:W3CDTF">2021-06-21T13:35:57Z</dcterms:modified>
</cp:coreProperties>
</file>