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\Docs\Электронный архив Совета\2. Решения Совета\Совет депутатов городского округа\67 Решения к Совету №67 от 26.05.2023\67-04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Лист1!$A$1:$H$1347</definedName>
  </definedNames>
  <calcPr calcId="152511"/>
</workbook>
</file>

<file path=xl/calcChain.xml><?xml version="1.0" encoding="utf-8"?>
<calcChain xmlns="http://schemas.openxmlformats.org/spreadsheetml/2006/main">
  <c r="G1124" i="1" l="1"/>
  <c r="F1124" i="1"/>
  <c r="G1254" i="1" l="1"/>
  <c r="F1254" i="1"/>
  <c r="H1065" i="1" l="1"/>
  <c r="G1064" i="1"/>
  <c r="F1064" i="1"/>
  <c r="F1063" i="1" s="1"/>
  <c r="G1063" i="1"/>
  <c r="H1063" i="1" s="1"/>
  <c r="G1021" i="1"/>
  <c r="F1021" i="1"/>
  <c r="H1008" i="1"/>
  <c r="G1007" i="1"/>
  <c r="G1006" i="1" s="1"/>
  <c r="G1005" i="1" s="1"/>
  <c r="G1004" i="1" s="1"/>
  <c r="F1007" i="1"/>
  <c r="G970" i="1"/>
  <c r="G969" i="1" s="1"/>
  <c r="F970" i="1"/>
  <c r="F969" i="1" s="1"/>
  <c r="H1064" i="1" l="1"/>
  <c r="H1007" i="1"/>
  <c r="F1006" i="1"/>
  <c r="H798" i="1"/>
  <c r="G797" i="1"/>
  <c r="F797" i="1"/>
  <c r="H782" i="1"/>
  <c r="G781" i="1"/>
  <c r="F781" i="1"/>
  <c r="H722" i="1"/>
  <c r="G721" i="1"/>
  <c r="F721" i="1"/>
  <c r="F720" i="1" s="1"/>
  <c r="H689" i="1"/>
  <c r="G688" i="1"/>
  <c r="G687" i="1" s="1"/>
  <c r="F688" i="1"/>
  <c r="F687" i="1" s="1"/>
  <c r="G442" i="1"/>
  <c r="F442" i="1"/>
  <c r="G434" i="1"/>
  <c r="F434" i="1"/>
  <c r="F420" i="1"/>
  <c r="H781" i="1" l="1"/>
  <c r="H797" i="1"/>
  <c r="F1005" i="1"/>
  <c r="H1006" i="1"/>
  <c r="H721" i="1"/>
  <c r="H687" i="1"/>
  <c r="H688" i="1"/>
  <c r="G370" i="1"/>
  <c r="F370" i="1"/>
  <c r="H300" i="1"/>
  <c r="G299" i="1"/>
  <c r="F299" i="1"/>
  <c r="F298" i="1" s="1"/>
  <c r="H194" i="1"/>
  <c r="G193" i="1"/>
  <c r="G192" i="1" s="1"/>
  <c r="F193" i="1"/>
  <c r="F192" i="1" s="1"/>
  <c r="H191" i="1"/>
  <c r="G190" i="1"/>
  <c r="F190" i="1"/>
  <c r="F189" i="1" s="1"/>
  <c r="H188" i="1"/>
  <c r="G187" i="1"/>
  <c r="F187" i="1"/>
  <c r="F186" i="1" s="1"/>
  <c r="F125" i="1"/>
  <c r="F102" i="1"/>
  <c r="H56" i="1"/>
  <c r="G55" i="1"/>
  <c r="F55" i="1"/>
  <c r="H1005" i="1" l="1"/>
  <c r="F1004" i="1"/>
  <c r="H1004" i="1" s="1"/>
  <c r="H299" i="1"/>
  <c r="G298" i="1"/>
  <c r="H298" i="1" s="1"/>
  <c r="H192" i="1"/>
  <c r="H193" i="1"/>
  <c r="H190" i="1"/>
  <c r="G189" i="1"/>
  <c r="H189" i="1" s="1"/>
  <c r="H187" i="1"/>
  <c r="G186" i="1"/>
  <c r="H186" i="1" s="1"/>
  <c r="H55" i="1"/>
  <c r="G80" i="1"/>
  <c r="G102" i="1"/>
  <c r="G125" i="1"/>
  <c r="H634" i="1" l="1"/>
  <c r="H576" i="1"/>
  <c r="H796" i="1" l="1"/>
  <c r="G795" i="1"/>
  <c r="F795" i="1"/>
  <c r="H807" i="1"/>
  <c r="G806" i="1"/>
  <c r="G805" i="1" s="1"/>
  <c r="F806" i="1"/>
  <c r="F805" i="1" s="1"/>
  <c r="F1276" i="1"/>
  <c r="H1277" i="1"/>
  <c r="H865" i="1"/>
  <c r="G864" i="1"/>
  <c r="G863" i="1" s="1"/>
  <c r="G862" i="1" s="1"/>
  <c r="F864" i="1"/>
  <c r="F863" i="1" s="1"/>
  <c r="F862" i="1" s="1"/>
  <c r="H830" i="1"/>
  <c r="G829" i="1"/>
  <c r="G828" i="1" s="1"/>
  <c r="F829" i="1"/>
  <c r="F828" i="1" s="1"/>
  <c r="H641" i="1"/>
  <c r="H639" i="1"/>
  <c r="G640" i="1"/>
  <c r="G638" i="1"/>
  <c r="F638" i="1"/>
  <c r="F640" i="1"/>
  <c r="H640" i="1" l="1"/>
  <c r="H795" i="1"/>
  <c r="H806" i="1"/>
  <c r="H805" i="1"/>
  <c r="F637" i="1"/>
  <c r="H638" i="1"/>
  <c r="H862" i="1"/>
  <c r="G637" i="1"/>
  <c r="H863" i="1"/>
  <c r="H864" i="1"/>
  <c r="H828" i="1"/>
  <c r="H829" i="1"/>
  <c r="F636" i="1"/>
  <c r="F635" i="1" s="1"/>
  <c r="G636" i="1" l="1"/>
  <c r="H637" i="1"/>
  <c r="H631" i="1"/>
  <c r="G630" i="1"/>
  <c r="G629" i="1" s="1"/>
  <c r="F630" i="1"/>
  <c r="F629" i="1" s="1"/>
  <c r="H619" i="1"/>
  <c r="G618" i="1"/>
  <c r="F618" i="1"/>
  <c r="F575" i="1"/>
  <c r="F574" i="1" s="1"/>
  <c r="G575" i="1"/>
  <c r="G448" i="1"/>
  <c r="G447" i="1" s="1"/>
  <c r="F448" i="1"/>
  <c r="F447" i="1" s="1"/>
  <c r="H449" i="1"/>
  <c r="H397" i="1"/>
  <c r="G396" i="1"/>
  <c r="F396" i="1"/>
  <c r="F395" i="1" s="1"/>
  <c r="F394" i="1" s="1"/>
  <c r="G222" i="1"/>
  <c r="F222" i="1"/>
  <c r="H108" i="1"/>
  <c r="G107" i="1"/>
  <c r="G106" i="1" s="1"/>
  <c r="G105" i="1" s="1"/>
  <c r="G104" i="1" s="1"/>
  <c r="F107" i="1"/>
  <c r="F106" i="1" s="1"/>
  <c r="F105" i="1" s="1"/>
  <c r="H198" i="1"/>
  <c r="G197" i="1"/>
  <c r="G196" i="1" s="1"/>
  <c r="G195" i="1" s="1"/>
  <c r="F197" i="1"/>
  <c r="F196" i="1" s="1"/>
  <c r="F195" i="1" s="1"/>
  <c r="G635" i="1" l="1"/>
  <c r="H635" i="1" s="1"/>
  <c r="H636" i="1"/>
  <c r="G574" i="1"/>
  <c r="H574" i="1" s="1"/>
  <c r="H575" i="1"/>
  <c r="H618" i="1"/>
  <c r="H629" i="1"/>
  <c r="H630" i="1"/>
  <c r="H107" i="1"/>
  <c r="H105" i="1"/>
  <c r="F104" i="1"/>
  <c r="H104" i="1" s="1"/>
  <c r="H196" i="1"/>
  <c r="H197" i="1"/>
  <c r="H106" i="1"/>
  <c r="H448" i="1"/>
  <c r="H447" i="1"/>
  <c r="H396" i="1"/>
  <c r="G395" i="1"/>
  <c r="G394" i="1" s="1"/>
  <c r="G1343" i="1"/>
  <c r="G1342" i="1" s="1"/>
  <c r="G1341" i="1" s="1"/>
  <c r="G1340" i="1" s="1"/>
  <c r="G1339" i="1" s="1"/>
  <c r="G1338" i="1" s="1"/>
  <c r="G1337" i="1" s="1"/>
  <c r="G1335" i="1"/>
  <c r="G1334" i="1" s="1"/>
  <c r="G1333" i="1" s="1"/>
  <c r="G1331" i="1"/>
  <c r="G1330" i="1" s="1"/>
  <c r="G1329" i="1" s="1"/>
  <c r="G1324" i="1"/>
  <c r="G1323" i="1" s="1"/>
  <c r="G1321" i="1"/>
  <c r="G1320" i="1" s="1"/>
  <c r="G1314" i="1"/>
  <c r="G1313" i="1" s="1"/>
  <c r="G1311" i="1"/>
  <c r="G1310" i="1" s="1"/>
  <c r="G1308" i="1"/>
  <c r="G1307" i="1" s="1"/>
  <c r="G1305" i="1"/>
  <c r="G1304" i="1" s="1"/>
  <c r="G1300" i="1"/>
  <c r="G1299" i="1" s="1"/>
  <c r="G1298" i="1" s="1"/>
  <c r="G1297" i="1" s="1"/>
  <c r="F1343" i="1"/>
  <c r="F1342" i="1" s="1"/>
  <c r="F1341" i="1" s="1"/>
  <c r="F1340" i="1" s="1"/>
  <c r="F1339" i="1" s="1"/>
  <c r="F1338" i="1" s="1"/>
  <c r="F1337" i="1" s="1"/>
  <c r="F1335" i="1"/>
  <c r="F1334" i="1" s="1"/>
  <c r="F1333" i="1" s="1"/>
  <c r="F1331" i="1"/>
  <c r="F1330" i="1" s="1"/>
  <c r="F1329" i="1" s="1"/>
  <c r="F1321" i="1"/>
  <c r="F1320" i="1" s="1"/>
  <c r="F1324" i="1"/>
  <c r="F1323" i="1" s="1"/>
  <c r="F1314" i="1"/>
  <c r="F1313" i="1" s="1"/>
  <c r="F1311" i="1"/>
  <c r="F1310" i="1" s="1"/>
  <c r="F1308" i="1"/>
  <c r="F1307" i="1" s="1"/>
  <c r="F1305" i="1"/>
  <c r="F1304" i="1" s="1"/>
  <c r="F1300" i="1"/>
  <c r="F1299" i="1" s="1"/>
  <c r="F1298" i="1" s="1"/>
  <c r="F1297" i="1" s="1"/>
  <c r="G1292" i="1"/>
  <c r="G1291" i="1" s="1"/>
  <c r="G1290" i="1" s="1"/>
  <c r="G1289" i="1" s="1"/>
  <c r="G1287" i="1"/>
  <c r="G1286" i="1" s="1"/>
  <c r="G1285" i="1" s="1"/>
  <c r="G1283" i="1"/>
  <c r="G1282" i="1" s="1"/>
  <c r="G1281" i="1" s="1"/>
  <c r="G1280" i="1" s="1"/>
  <c r="G1276" i="1"/>
  <c r="G1275" i="1" s="1"/>
  <c r="G1274" i="1" s="1"/>
  <c r="G1273" i="1" s="1"/>
  <c r="G1271" i="1"/>
  <c r="G1270" i="1" s="1"/>
  <c r="G1268" i="1"/>
  <c r="G1267" i="1" s="1"/>
  <c r="G1265" i="1"/>
  <c r="G1264" i="1" s="1"/>
  <c r="G1262" i="1"/>
  <c r="G1261" i="1" s="1"/>
  <c r="G1259" i="1"/>
  <c r="G1258" i="1" s="1"/>
  <c r="G1256" i="1"/>
  <c r="G1255" i="1" s="1"/>
  <c r="G1250" i="1"/>
  <c r="G1249" i="1" s="1"/>
  <c r="G1248" i="1" s="1"/>
  <c r="G1247" i="1" s="1"/>
  <c r="G1246" i="1" s="1"/>
  <c r="G1244" i="1"/>
  <c r="G1243" i="1" s="1"/>
  <c r="G1242" i="1" s="1"/>
  <c r="G1239" i="1"/>
  <c r="G1238" i="1" s="1"/>
  <c r="G1235" i="1"/>
  <c r="G1234" i="1" s="1"/>
  <c r="G1229" i="1"/>
  <c r="G1228" i="1" s="1"/>
  <c r="G1227" i="1" s="1"/>
  <c r="G1226" i="1" s="1"/>
  <c r="G1225" i="1" s="1"/>
  <c r="F1292" i="1"/>
  <c r="F1291" i="1" s="1"/>
  <c r="F1290" i="1" s="1"/>
  <c r="F1289" i="1" s="1"/>
  <c r="F1287" i="1"/>
  <c r="F1286" i="1" s="1"/>
  <c r="F1285" i="1" s="1"/>
  <c r="F1283" i="1"/>
  <c r="F1282" i="1" s="1"/>
  <c r="F1281" i="1" s="1"/>
  <c r="F1280" i="1" s="1"/>
  <c r="F1271" i="1"/>
  <c r="F1270" i="1" s="1"/>
  <c r="F1268" i="1"/>
  <c r="F1267" i="1" s="1"/>
  <c r="F1265" i="1"/>
  <c r="F1264" i="1" s="1"/>
  <c r="F1262" i="1"/>
  <c r="F1261" i="1" s="1"/>
  <c r="F1259" i="1"/>
  <c r="F1258" i="1" s="1"/>
  <c r="F1256" i="1"/>
  <c r="F1255" i="1" s="1"/>
  <c r="F1250" i="1"/>
  <c r="F1249" i="1" s="1"/>
  <c r="F1248" i="1" s="1"/>
  <c r="F1247" i="1" s="1"/>
  <c r="F1246" i="1" s="1"/>
  <c r="F1244" i="1"/>
  <c r="F1243" i="1" s="1"/>
  <c r="F1242" i="1" s="1"/>
  <c r="F1239" i="1"/>
  <c r="F1238" i="1" s="1"/>
  <c r="F1235" i="1"/>
  <c r="F1234" i="1" s="1"/>
  <c r="F1229" i="1"/>
  <c r="F1228" i="1" s="1"/>
  <c r="F1227" i="1" s="1"/>
  <c r="F1226" i="1" s="1"/>
  <c r="F1225" i="1" s="1"/>
  <c r="G1221" i="1"/>
  <c r="G1220" i="1" s="1"/>
  <c r="G1219" i="1" s="1"/>
  <c r="G1218" i="1" s="1"/>
  <c r="G1216" i="1"/>
  <c r="G1215" i="1" s="1"/>
  <c r="G1213" i="1"/>
  <c r="G1212" i="1" s="1"/>
  <c r="G1207" i="1"/>
  <c r="G1205" i="1"/>
  <c r="G1198" i="1"/>
  <c r="G1197" i="1" s="1"/>
  <c r="G1196" i="1" s="1"/>
  <c r="G1195" i="1" s="1"/>
  <c r="G1194" i="1" s="1"/>
  <c r="G1192" i="1"/>
  <c r="G1191" i="1" s="1"/>
  <c r="G1190" i="1" s="1"/>
  <c r="G1188" i="1"/>
  <c r="G1187" i="1" s="1"/>
  <c r="G1186" i="1" s="1"/>
  <c r="G1183" i="1"/>
  <c r="G1182" i="1" s="1"/>
  <c r="G1181" i="1" s="1"/>
  <c r="G1180" i="1" s="1"/>
  <c r="G1177" i="1"/>
  <c r="G1175" i="1"/>
  <c r="G1168" i="1"/>
  <c r="G1167" i="1" s="1"/>
  <c r="G1166" i="1" s="1"/>
  <c r="G1165" i="1" s="1"/>
  <c r="G1164" i="1" s="1"/>
  <c r="G1163" i="1" s="1"/>
  <c r="F1221" i="1"/>
  <c r="F1220" i="1" s="1"/>
  <c r="F1219" i="1" s="1"/>
  <c r="F1218" i="1" s="1"/>
  <c r="F1216" i="1"/>
  <c r="F1215" i="1" s="1"/>
  <c r="F1213" i="1"/>
  <c r="F1212" i="1" s="1"/>
  <c r="F1205" i="1"/>
  <c r="F1207" i="1"/>
  <c r="F1198" i="1"/>
  <c r="F1197" i="1" s="1"/>
  <c r="F1196" i="1" s="1"/>
  <c r="F1195" i="1" s="1"/>
  <c r="F1194" i="1" s="1"/>
  <c r="F1192" i="1"/>
  <c r="F1191" i="1" s="1"/>
  <c r="F1190" i="1" s="1"/>
  <c r="F1188" i="1"/>
  <c r="F1187" i="1" s="1"/>
  <c r="F1186" i="1" s="1"/>
  <c r="F1183" i="1"/>
  <c r="F1182" i="1" s="1"/>
  <c r="F1181" i="1" s="1"/>
  <c r="F1180" i="1" s="1"/>
  <c r="F1177" i="1"/>
  <c r="F1175" i="1"/>
  <c r="F1168" i="1"/>
  <c r="F1167" i="1" s="1"/>
  <c r="F1166" i="1" s="1"/>
  <c r="F1165" i="1" s="1"/>
  <c r="F1164" i="1" s="1"/>
  <c r="F1163" i="1" s="1"/>
  <c r="G1160" i="1"/>
  <c r="G1159" i="1" s="1"/>
  <c r="G1158" i="1" s="1"/>
  <c r="G1157" i="1" s="1"/>
  <c r="G1156" i="1" s="1"/>
  <c r="G1155" i="1" s="1"/>
  <c r="G1154" i="1" s="1"/>
  <c r="F1160" i="1"/>
  <c r="F1159" i="1" s="1"/>
  <c r="F1158" i="1" s="1"/>
  <c r="F1157" i="1" s="1"/>
  <c r="F1156" i="1" s="1"/>
  <c r="F1155" i="1" s="1"/>
  <c r="F1154" i="1" s="1"/>
  <c r="F1174" i="1" l="1"/>
  <c r="F1173" i="1" s="1"/>
  <c r="F1172" i="1" s="1"/>
  <c r="F1171" i="1" s="1"/>
  <c r="G1303" i="1"/>
  <c r="G1302" i="1" s="1"/>
  <c r="F1275" i="1"/>
  <c r="F1274" i="1" s="1"/>
  <c r="F1273" i="1" s="1"/>
  <c r="H195" i="1"/>
  <c r="F1233" i="1"/>
  <c r="G1296" i="1"/>
  <c r="G1295" i="1" s="1"/>
  <c r="F1319" i="1"/>
  <c r="F1318" i="1" s="1"/>
  <c r="F1317" i="1" s="1"/>
  <c r="F1316" i="1" s="1"/>
  <c r="G1174" i="1"/>
  <c r="G1173" i="1" s="1"/>
  <c r="G1172" i="1" s="1"/>
  <c r="G1171" i="1" s="1"/>
  <c r="F1232" i="1"/>
  <c r="F1231" i="1" s="1"/>
  <c r="G1328" i="1"/>
  <c r="G1327" i="1" s="1"/>
  <c r="G1326" i="1" s="1"/>
  <c r="F1328" i="1"/>
  <c r="F1327" i="1" s="1"/>
  <c r="F1326" i="1" s="1"/>
  <c r="H395" i="1"/>
  <c r="H394" i="1"/>
  <c r="G1319" i="1"/>
  <c r="G1318" i="1" s="1"/>
  <c r="G1317" i="1" s="1"/>
  <c r="G1316" i="1" s="1"/>
  <c r="F1303" i="1"/>
  <c r="F1302" i="1" s="1"/>
  <c r="F1296" i="1" s="1"/>
  <c r="F1295" i="1" s="1"/>
  <c r="F1279" i="1"/>
  <c r="F1278" i="1" s="1"/>
  <c r="F1253" i="1"/>
  <c r="F1252" i="1" s="1"/>
  <c r="G1233" i="1"/>
  <c r="G1253" i="1"/>
  <c r="G1252" i="1" s="1"/>
  <c r="G1279" i="1"/>
  <c r="G1278" i="1" s="1"/>
  <c r="G1211" i="1"/>
  <c r="G1210" i="1" s="1"/>
  <c r="G1209" i="1" s="1"/>
  <c r="F1211" i="1"/>
  <c r="F1210" i="1" s="1"/>
  <c r="F1209" i="1" s="1"/>
  <c r="G1204" i="1"/>
  <c r="G1203" i="1" s="1"/>
  <c r="G1202" i="1" s="1"/>
  <c r="G1201" i="1" s="1"/>
  <c r="F1204" i="1"/>
  <c r="F1203" i="1" s="1"/>
  <c r="F1202" i="1" s="1"/>
  <c r="F1201" i="1" s="1"/>
  <c r="G1185" i="1"/>
  <c r="G1179" i="1" s="1"/>
  <c r="F1185" i="1"/>
  <c r="F1179" i="1" s="1"/>
  <c r="G1101" i="1"/>
  <c r="G1100" i="1" s="1"/>
  <c r="H1102" i="1"/>
  <c r="F1101" i="1"/>
  <c r="F1100" i="1" s="1"/>
  <c r="G1152" i="1"/>
  <c r="G1150" i="1"/>
  <c r="G1148" i="1"/>
  <c r="G1141" i="1"/>
  <c r="G1140" i="1" s="1"/>
  <c r="G1138" i="1"/>
  <c r="G1137" i="1" s="1"/>
  <c r="G1135" i="1"/>
  <c r="G1134" i="1" s="1"/>
  <c r="G1132" i="1"/>
  <c r="G1131" i="1" s="1"/>
  <c r="G1129" i="1"/>
  <c r="G1128" i="1" s="1"/>
  <c r="G1126" i="1"/>
  <c r="G1125" i="1" s="1"/>
  <c r="G1120" i="1"/>
  <c r="G1119" i="1" s="1"/>
  <c r="G1118" i="1" s="1"/>
  <c r="G1117" i="1" s="1"/>
  <c r="G1116" i="1" s="1"/>
  <c r="G1114" i="1"/>
  <c r="G1113" i="1" s="1"/>
  <c r="G1112" i="1" s="1"/>
  <c r="G1111" i="1" s="1"/>
  <c r="G1109" i="1"/>
  <c r="G1108" i="1" s="1"/>
  <c r="G1106" i="1"/>
  <c r="G1105" i="1" s="1"/>
  <c r="G1098" i="1"/>
  <c r="G1097" i="1" s="1"/>
  <c r="G1095" i="1"/>
  <c r="G1094" i="1" s="1"/>
  <c r="G1091" i="1"/>
  <c r="G1090" i="1" s="1"/>
  <c r="G1088" i="1"/>
  <c r="G1087" i="1" s="1"/>
  <c r="G1083" i="1"/>
  <c r="G1082" i="1" s="1"/>
  <c r="G1080" i="1"/>
  <c r="G1079" i="1" s="1"/>
  <c r="G1077" i="1"/>
  <c r="G1076" i="1" s="1"/>
  <c r="G1072" i="1"/>
  <c r="G1071" i="1" s="1"/>
  <c r="G1070" i="1" s="1"/>
  <c r="G1069" i="1" s="1"/>
  <c r="F1152" i="1"/>
  <c r="F1150" i="1"/>
  <c r="F1148" i="1"/>
  <c r="F1141" i="1"/>
  <c r="F1140" i="1" s="1"/>
  <c r="F1138" i="1"/>
  <c r="F1137" i="1" s="1"/>
  <c r="F1135" i="1"/>
  <c r="F1134" i="1" s="1"/>
  <c r="F1132" i="1"/>
  <c r="F1131" i="1" s="1"/>
  <c r="F1129" i="1"/>
  <c r="F1128" i="1" s="1"/>
  <c r="F1126" i="1"/>
  <c r="F1125" i="1" s="1"/>
  <c r="F1120" i="1"/>
  <c r="F1119" i="1" s="1"/>
  <c r="F1118" i="1" s="1"/>
  <c r="F1117" i="1" s="1"/>
  <c r="F1116" i="1" s="1"/>
  <c r="F1114" i="1"/>
  <c r="F1113" i="1" s="1"/>
  <c r="F1112" i="1" s="1"/>
  <c r="F1111" i="1" s="1"/>
  <c r="F1109" i="1"/>
  <c r="F1108" i="1" s="1"/>
  <c r="F1106" i="1"/>
  <c r="F1105" i="1" s="1"/>
  <c r="F1098" i="1"/>
  <c r="F1097" i="1" s="1"/>
  <c r="F1095" i="1"/>
  <c r="F1094" i="1" s="1"/>
  <c r="F1091" i="1"/>
  <c r="F1090" i="1" s="1"/>
  <c r="F1088" i="1"/>
  <c r="F1087" i="1" s="1"/>
  <c r="F1083" i="1"/>
  <c r="F1082" i="1" s="1"/>
  <c r="F1080" i="1"/>
  <c r="F1079" i="1" s="1"/>
  <c r="F1077" i="1"/>
  <c r="F1076" i="1" s="1"/>
  <c r="F1072" i="1"/>
  <c r="F1071" i="1" s="1"/>
  <c r="F1070" i="1" s="1"/>
  <c r="F1069" i="1" s="1"/>
  <c r="G1061" i="1"/>
  <c r="G1060" i="1" s="1"/>
  <c r="G1058" i="1"/>
  <c r="G1057" i="1" s="1"/>
  <c r="G1055" i="1"/>
  <c r="G1054" i="1" s="1"/>
  <c r="G1052" i="1"/>
  <c r="G1051" i="1" s="1"/>
  <c r="G1048" i="1"/>
  <c r="G1047" i="1" s="1"/>
  <c r="G1046" i="1" s="1"/>
  <c r="G1044" i="1"/>
  <c r="G1043" i="1" s="1"/>
  <c r="G1042" i="1" s="1"/>
  <c r="G1038" i="1"/>
  <c r="G1036" i="1"/>
  <c r="G1034" i="1"/>
  <c r="G1031" i="1"/>
  <c r="G1029" i="1"/>
  <c r="G1023" i="1"/>
  <c r="G1019" i="1"/>
  <c r="G1016" i="1"/>
  <c r="G1014" i="1"/>
  <c r="G1012" i="1"/>
  <c r="G1002" i="1"/>
  <c r="G1001" i="1" s="1"/>
  <c r="G1000" i="1" s="1"/>
  <c r="G999" i="1" s="1"/>
  <c r="F1002" i="1"/>
  <c r="F1001" i="1" s="1"/>
  <c r="F1000" i="1" s="1"/>
  <c r="F999" i="1" s="1"/>
  <c r="F1058" i="1"/>
  <c r="F1057" i="1" s="1"/>
  <c r="F1061" i="1"/>
  <c r="F1060" i="1" s="1"/>
  <c r="F1055" i="1"/>
  <c r="F1054" i="1" s="1"/>
  <c r="F1052" i="1"/>
  <c r="F1051" i="1" s="1"/>
  <c r="F1048" i="1"/>
  <c r="F1047" i="1" s="1"/>
  <c r="F1046" i="1" s="1"/>
  <c r="F1044" i="1"/>
  <c r="F1043" i="1" s="1"/>
  <c r="F1042" i="1" s="1"/>
  <c r="F1038" i="1"/>
  <c r="F1036" i="1"/>
  <c r="F1034" i="1"/>
  <c r="F1031" i="1"/>
  <c r="F1029" i="1"/>
  <c r="F1019" i="1"/>
  <c r="F1023" i="1"/>
  <c r="F1012" i="1"/>
  <c r="F1014" i="1"/>
  <c r="F1016" i="1"/>
  <c r="G995" i="1"/>
  <c r="G994" i="1" s="1"/>
  <c r="G992" i="1"/>
  <c r="G991" i="1" s="1"/>
  <c r="F995" i="1"/>
  <c r="F994" i="1" s="1"/>
  <c r="F992" i="1"/>
  <c r="F991" i="1" s="1"/>
  <c r="G985" i="1"/>
  <c r="G984" i="1" s="1"/>
  <c r="G982" i="1"/>
  <c r="G981" i="1" s="1"/>
  <c r="G979" i="1"/>
  <c r="G978" i="1" s="1"/>
  <c r="G976" i="1"/>
  <c r="G975" i="1" s="1"/>
  <c r="G966" i="1"/>
  <c r="G965" i="1" s="1"/>
  <c r="G964" i="1" s="1"/>
  <c r="G962" i="1"/>
  <c r="G961" i="1" s="1"/>
  <c r="G959" i="1"/>
  <c r="G958" i="1" s="1"/>
  <c r="G954" i="1"/>
  <c r="G953" i="1" s="1"/>
  <c r="G951" i="1"/>
  <c r="G950" i="1" s="1"/>
  <c r="G945" i="1"/>
  <c r="G944" i="1" s="1"/>
  <c r="G942" i="1"/>
  <c r="G941" i="1" s="1"/>
  <c r="F1123" i="1" l="1"/>
  <c r="F1122" i="1" s="1"/>
  <c r="G1123" i="1"/>
  <c r="G1122" i="1" s="1"/>
  <c r="G1050" i="1"/>
  <c r="G1041" i="1" s="1"/>
  <c r="G1040" i="1" s="1"/>
  <c r="F1050" i="1"/>
  <c r="F1041" i="1" s="1"/>
  <c r="F1040" i="1" s="1"/>
  <c r="G957" i="1"/>
  <c r="G1170" i="1"/>
  <c r="G1294" i="1"/>
  <c r="F1170" i="1"/>
  <c r="F1294" i="1"/>
  <c r="F1224" i="1"/>
  <c r="F1223" i="1" s="1"/>
  <c r="F1147" i="1"/>
  <c r="F1146" i="1" s="1"/>
  <c r="F1145" i="1" s="1"/>
  <c r="F1144" i="1" s="1"/>
  <c r="F1143" i="1" s="1"/>
  <c r="G1200" i="1"/>
  <c r="F1200" i="1"/>
  <c r="G1232" i="1"/>
  <c r="G1231" i="1" s="1"/>
  <c r="G1224" i="1" s="1"/>
  <c r="G1223" i="1" s="1"/>
  <c r="F1093" i="1"/>
  <c r="F1104" i="1"/>
  <c r="F1103" i="1" s="1"/>
  <c r="G1104" i="1"/>
  <c r="G1103" i="1" s="1"/>
  <c r="F1028" i="1"/>
  <c r="G1147" i="1"/>
  <c r="G1146" i="1" s="1"/>
  <c r="G1145" i="1" s="1"/>
  <c r="G1144" i="1" s="1"/>
  <c r="G1143" i="1" s="1"/>
  <c r="G1093" i="1"/>
  <c r="H1100" i="1"/>
  <c r="H1101" i="1"/>
  <c r="G1086" i="1"/>
  <c r="F1086" i="1"/>
  <c r="G1075" i="1"/>
  <c r="G1074" i="1" s="1"/>
  <c r="F1075" i="1"/>
  <c r="F1074" i="1" s="1"/>
  <c r="G968" i="1"/>
  <c r="F1011" i="1"/>
  <c r="F1018" i="1"/>
  <c r="G1033" i="1"/>
  <c r="F1033" i="1"/>
  <c r="G1028" i="1"/>
  <c r="G1018" i="1"/>
  <c r="G1011" i="1"/>
  <c r="G990" i="1"/>
  <c r="G989" i="1" s="1"/>
  <c r="G988" i="1" s="1"/>
  <c r="G987" i="1" s="1"/>
  <c r="F990" i="1"/>
  <c r="F989" i="1" s="1"/>
  <c r="F988" i="1" s="1"/>
  <c r="F987" i="1" s="1"/>
  <c r="G949" i="1"/>
  <c r="G948" i="1" s="1"/>
  <c r="G974" i="1"/>
  <c r="G973" i="1" s="1"/>
  <c r="G972" i="1" s="1"/>
  <c r="G940" i="1"/>
  <c r="G939" i="1" s="1"/>
  <c r="G938" i="1" s="1"/>
  <c r="F985" i="1"/>
  <c r="F984" i="1" s="1"/>
  <c r="F982" i="1"/>
  <c r="F981" i="1" s="1"/>
  <c r="F979" i="1"/>
  <c r="F978" i="1" s="1"/>
  <c r="F976" i="1"/>
  <c r="F975" i="1" s="1"/>
  <c r="F966" i="1"/>
  <c r="F965" i="1" s="1"/>
  <c r="F964" i="1" s="1"/>
  <c r="F962" i="1"/>
  <c r="F961" i="1" s="1"/>
  <c r="F959" i="1"/>
  <c r="F958" i="1" s="1"/>
  <c r="F954" i="1"/>
  <c r="F953" i="1" s="1"/>
  <c r="F951" i="1"/>
  <c r="F950" i="1" s="1"/>
  <c r="F945" i="1"/>
  <c r="F944" i="1" s="1"/>
  <c r="F942" i="1"/>
  <c r="F941" i="1" s="1"/>
  <c r="F957" i="1" l="1"/>
  <c r="G1010" i="1"/>
  <c r="G1009" i="1" s="1"/>
  <c r="G998" i="1" s="1"/>
  <c r="F1162" i="1"/>
  <c r="G1162" i="1"/>
  <c r="F1010" i="1"/>
  <c r="F1009" i="1" s="1"/>
  <c r="F998" i="1" s="1"/>
  <c r="G1085" i="1"/>
  <c r="G1068" i="1" s="1"/>
  <c r="G1067" i="1" s="1"/>
  <c r="G1066" i="1" s="1"/>
  <c r="F1085" i="1"/>
  <c r="F1068" i="1" s="1"/>
  <c r="F1067" i="1" s="1"/>
  <c r="F1066" i="1" s="1"/>
  <c r="H1103" i="1"/>
  <c r="G956" i="1"/>
  <c r="G947" i="1" s="1"/>
  <c r="G937" i="1" s="1"/>
  <c r="F1027" i="1"/>
  <c r="F1026" i="1" s="1"/>
  <c r="F1025" i="1" s="1"/>
  <c r="G1027" i="1"/>
  <c r="G1026" i="1" s="1"/>
  <c r="G1025" i="1" s="1"/>
  <c r="F968" i="1"/>
  <c r="F974" i="1"/>
  <c r="F973" i="1" s="1"/>
  <c r="F972" i="1" s="1"/>
  <c r="F949" i="1"/>
  <c r="F948" i="1" s="1"/>
  <c r="F940" i="1"/>
  <c r="F939" i="1" s="1"/>
  <c r="G935" i="1"/>
  <c r="G934" i="1" s="1"/>
  <c r="G933" i="1" s="1"/>
  <c r="G931" i="1"/>
  <c r="G930" i="1" s="1"/>
  <c r="G928" i="1"/>
  <c r="G927" i="1" s="1"/>
  <c r="G925" i="1"/>
  <c r="G924" i="1" s="1"/>
  <c r="G919" i="1"/>
  <c r="G918" i="1" s="1"/>
  <c r="G917" i="1" s="1"/>
  <c r="G916" i="1" s="1"/>
  <c r="G914" i="1"/>
  <c r="G913" i="1" s="1"/>
  <c r="G911" i="1"/>
  <c r="G910" i="1" s="1"/>
  <c r="G908" i="1"/>
  <c r="G907" i="1" s="1"/>
  <c r="G905" i="1"/>
  <c r="G904" i="1" s="1"/>
  <c r="G902" i="1"/>
  <c r="G901" i="1" s="1"/>
  <c r="G899" i="1"/>
  <c r="G898" i="1" s="1"/>
  <c r="G896" i="1"/>
  <c r="G895" i="1" s="1"/>
  <c r="G893" i="1"/>
  <c r="G892" i="1" s="1"/>
  <c r="G890" i="1"/>
  <c r="G889" i="1" s="1"/>
  <c r="G887" i="1"/>
  <c r="G886" i="1" s="1"/>
  <c r="G884" i="1"/>
  <c r="G883" i="1" s="1"/>
  <c r="G881" i="1"/>
  <c r="G880" i="1" s="1"/>
  <c r="G878" i="1"/>
  <c r="G877" i="1" s="1"/>
  <c r="G875" i="1"/>
  <c r="G874" i="1" s="1"/>
  <c r="G869" i="1"/>
  <c r="G868" i="1" s="1"/>
  <c r="G867" i="1" s="1"/>
  <c r="G860" i="1"/>
  <c r="G859" i="1" s="1"/>
  <c r="G858" i="1" s="1"/>
  <c r="G857" i="1" s="1"/>
  <c r="F997" i="1" l="1"/>
  <c r="F956" i="1"/>
  <c r="F947" i="1" s="1"/>
  <c r="G997" i="1"/>
  <c r="G923" i="1"/>
  <c r="G922" i="1" s="1"/>
  <c r="G921" i="1" s="1"/>
  <c r="F938" i="1"/>
  <c r="G866" i="1"/>
  <c r="G856" i="1" s="1"/>
  <c r="G873" i="1"/>
  <c r="G872" i="1" s="1"/>
  <c r="G871" i="1" s="1"/>
  <c r="F935" i="1"/>
  <c r="F934" i="1" s="1"/>
  <c r="F933" i="1" s="1"/>
  <c r="F931" i="1"/>
  <c r="F930" i="1" s="1"/>
  <c r="F928" i="1"/>
  <c r="F927" i="1" s="1"/>
  <c r="F925" i="1"/>
  <c r="F924" i="1" s="1"/>
  <c r="F919" i="1"/>
  <c r="F918" i="1" s="1"/>
  <c r="F917" i="1" s="1"/>
  <c r="F916" i="1" s="1"/>
  <c r="F914" i="1"/>
  <c r="F913" i="1" s="1"/>
  <c r="F911" i="1"/>
  <c r="F910" i="1" s="1"/>
  <c r="F908" i="1"/>
  <c r="F907" i="1" s="1"/>
  <c r="F905" i="1"/>
  <c r="F904" i="1" s="1"/>
  <c r="F902" i="1"/>
  <c r="F901" i="1" s="1"/>
  <c r="F899" i="1"/>
  <c r="F898" i="1" s="1"/>
  <c r="F896" i="1"/>
  <c r="F895" i="1" s="1"/>
  <c r="F893" i="1"/>
  <c r="F892" i="1" s="1"/>
  <c r="F890" i="1"/>
  <c r="F889" i="1" s="1"/>
  <c r="F887" i="1"/>
  <c r="F886" i="1" s="1"/>
  <c r="F884" i="1"/>
  <c r="F883" i="1" s="1"/>
  <c r="F881" i="1"/>
  <c r="F880" i="1" s="1"/>
  <c r="F878" i="1"/>
  <c r="F877" i="1" s="1"/>
  <c r="F875" i="1"/>
  <c r="F874" i="1" s="1"/>
  <c r="F869" i="1"/>
  <c r="F868" i="1" s="1"/>
  <c r="F860" i="1"/>
  <c r="F859" i="1" s="1"/>
  <c r="F858" i="1" s="1"/>
  <c r="F857" i="1" s="1"/>
  <c r="G854" i="1"/>
  <c r="G853" i="1" s="1"/>
  <c r="G851" i="1"/>
  <c r="G850" i="1" s="1"/>
  <c r="G847" i="1"/>
  <c r="G846" i="1" s="1"/>
  <c r="G844" i="1"/>
  <c r="G843" i="1" s="1"/>
  <c r="G841" i="1"/>
  <c r="G840" i="1" s="1"/>
  <c r="G838" i="1"/>
  <c r="G836" i="1"/>
  <c r="G833" i="1"/>
  <c r="G832" i="1" s="1"/>
  <c r="G826" i="1"/>
  <c r="G825" i="1" s="1"/>
  <c r="G823" i="1"/>
  <c r="G822" i="1" s="1"/>
  <c r="G820" i="1"/>
  <c r="G819" i="1" s="1"/>
  <c r="G817" i="1"/>
  <c r="G815" i="1"/>
  <c r="G812" i="1"/>
  <c r="G811" i="1" s="1"/>
  <c r="G809" i="1"/>
  <c r="G808" i="1" s="1"/>
  <c r="G802" i="1"/>
  <c r="G801" i="1" s="1"/>
  <c r="G799" i="1"/>
  <c r="G794" i="1" s="1"/>
  <c r="G792" i="1"/>
  <c r="G791" i="1" s="1"/>
  <c r="G789" i="1"/>
  <c r="G788" i="1" s="1"/>
  <c r="G786" i="1"/>
  <c r="G785" i="1" s="1"/>
  <c r="G783" i="1"/>
  <c r="G780" i="1" s="1"/>
  <c r="G778" i="1"/>
  <c r="G777" i="1" s="1"/>
  <c r="F854" i="1"/>
  <c r="F853" i="1" s="1"/>
  <c r="F851" i="1"/>
  <c r="F850" i="1" s="1"/>
  <c r="F847" i="1"/>
  <c r="F846" i="1" s="1"/>
  <c r="F844" i="1"/>
  <c r="F843" i="1" s="1"/>
  <c r="F841" i="1"/>
  <c r="F840" i="1" s="1"/>
  <c r="F838" i="1"/>
  <c r="F836" i="1"/>
  <c r="F833" i="1"/>
  <c r="F832" i="1" s="1"/>
  <c r="F826" i="1"/>
  <c r="F825" i="1" s="1"/>
  <c r="F823" i="1"/>
  <c r="F822" i="1" s="1"/>
  <c r="F820" i="1"/>
  <c r="F819" i="1" s="1"/>
  <c r="F817" i="1"/>
  <c r="F815" i="1"/>
  <c r="F812" i="1"/>
  <c r="F811" i="1" s="1"/>
  <c r="F809" i="1"/>
  <c r="F808" i="1" s="1"/>
  <c r="F802" i="1"/>
  <c r="F801" i="1" s="1"/>
  <c r="F799" i="1"/>
  <c r="F794" i="1" s="1"/>
  <c r="F792" i="1"/>
  <c r="F791" i="1" s="1"/>
  <c r="F789" i="1"/>
  <c r="F788" i="1" s="1"/>
  <c r="F786" i="1"/>
  <c r="F785" i="1" s="1"/>
  <c r="F783" i="1"/>
  <c r="F780" i="1" s="1"/>
  <c r="F778" i="1"/>
  <c r="F777" i="1" s="1"/>
  <c r="G771" i="1"/>
  <c r="G770" i="1" s="1"/>
  <c r="G768" i="1"/>
  <c r="G767" i="1" s="1"/>
  <c r="G765" i="1"/>
  <c r="G764" i="1" s="1"/>
  <c r="G762" i="1"/>
  <c r="G761" i="1" s="1"/>
  <c r="G759" i="1"/>
  <c r="G758" i="1" s="1"/>
  <c r="G756" i="1"/>
  <c r="G755" i="1" s="1"/>
  <c r="G753" i="1"/>
  <c r="G752" i="1" s="1"/>
  <c r="G750" i="1"/>
  <c r="G749" i="1" s="1"/>
  <c r="G747" i="1"/>
  <c r="G746" i="1" s="1"/>
  <c r="G744" i="1"/>
  <c r="G743" i="1" s="1"/>
  <c r="G741" i="1"/>
  <c r="G740" i="1" s="1"/>
  <c r="G738" i="1"/>
  <c r="G737" i="1" s="1"/>
  <c r="G732" i="1"/>
  <c r="G731" i="1" s="1"/>
  <c r="G730" i="1" s="1"/>
  <c r="G729" i="1" s="1"/>
  <c r="G728" i="1" s="1"/>
  <c r="G726" i="1"/>
  <c r="G725" i="1" s="1"/>
  <c r="G723" i="1"/>
  <c r="G720" i="1" s="1"/>
  <c r="G716" i="1"/>
  <c r="G715" i="1" s="1"/>
  <c r="G713" i="1"/>
  <c r="G712" i="1" s="1"/>
  <c r="G710" i="1"/>
  <c r="G709" i="1" s="1"/>
  <c r="G706" i="1"/>
  <c r="G705" i="1" s="1"/>
  <c r="G703" i="1"/>
  <c r="G702" i="1" s="1"/>
  <c r="F771" i="1"/>
  <c r="F770" i="1" s="1"/>
  <c r="F768" i="1"/>
  <c r="F767" i="1" s="1"/>
  <c r="F765" i="1"/>
  <c r="F764" i="1" s="1"/>
  <c r="F762" i="1"/>
  <c r="F761" i="1" s="1"/>
  <c r="F759" i="1"/>
  <c r="F758" i="1" s="1"/>
  <c r="F756" i="1"/>
  <c r="F755" i="1" s="1"/>
  <c r="F753" i="1"/>
  <c r="F752" i="1" s="1"/>
  <c r="F750" i="1"/>
  <c r="F749" i="1" s="1"/>
  <c r="F747" i="1"/>
  <c r="F746" i="1" s="1"/>
  <c r="F744" i="1"/>
  <c r="F743" i="1" s="1"/>
  <c r="F741" i="1"/>
  <c r="F740" i="1" s="1"/>
  <c r="F738" i="1"/>
  <c r="F737" i="1" s="1"/>
  <c r="F732" i="1"/>
  <c r="F731" i="1" s="1"/>
  <c r="F730" i="1" s="1"/>
  <c r="F729" i="1" s="1"/>
  <c r="F728" i="1" s="1"/>
  <c r="F726" i="1"/>
  <c r="F725" i="1" s="1"/>
  <c r="F716" i="1"/>
  <c r="F715" i="1" s="1"/>
  <c r="F713" i="1"/>
  <c r="F712" i="1" s="1"/>
  <c r="F710" i="1"/>
  <c r="F709" i="1" s="1"/>
  <c r="F706" i="1"/>
  <c r="F705" i="1" s="1"/>
  <c r="F703" i="1"/>
  <c r="F702" i="1" s="1"/>
  <c r="F736" i="1" l="1"/>
  <c r="F735" i="1" s="1"/>
  <c r="F734" i="1" s="1"/>
  <c r="G736" i="1"/>
  <c r="G735" i="1" s="1"/>
  <c r="G734" i="1" s="1"/>
  <c r="F937" i="1"/>
  <c r="F867" i="1"/>
  <c r="F866" i="1" s="1"/>
  <c r="F856" i="1" s="1"/>
  <c r="F923" i="1"/>
  <c r="F922" i="1" s="1"/>
  <c r="F921" i="1" s="1"/>
  <c r="F873" i="1"/>
  <c r="F872" i="1" s="1"/>
  <c r="F871" i="1" s="1"/>
  <c r="F814" i="1"/>
  <c r="F804" i="1" s="1"/>
  <c r="G835" i="1"/>
  <c r="G831" i="1" s="1"/>
  <c r="F849" i="1"/>
  <c r="G849" i="1"/>
  <c r="F835" i="1"/>
  <c r="G814" i="1"/>
  <c r="G804" i="1" s="1"/>
  <c r="G776" i="1"/>
  <c r="F776" i="1"/>
  <c r="G719" i="1"/>
  <c r="G718" i="1" s="1"/>
  <c r="F719" i="1"/>
  <c r="F718" i="1" s="1"/>
  <c r="G708" i="1"/>
  <c r="F708" i="1"/>
  <c r="F701" i="1"/>
  <c r="G701" i="1"/>
  <c r="G695" i="1"/>
  <c r="G694" i="1" s="1"/>
  <c r="G693" i="1" s="1"/>
  <c r="G691" i="1"/>
  <c r="G690" i="1" s="1"/>
  <c r="G686" i="1" s="1"/>
  <c r="G683" i="1"/>
  <c r="G682" i="1" s="1"/>
  <c r="G681" i="1" s="1"/>
  <c r="G680" i="1" s="1"/>
  <c r="G678" i="1"/>
  <c r="G677" i="1" s="1"/>
  <c r="G676" i="1" s="1"/>
  <c r="G675" i="1" s="1"/>
  <c r="G673" i="1"/>
  <c r="G672" i="1" s="1"/>
  <c r="G671" i="1" s="1"/>
  <c r="G669" i="1"/>
  <c r="G668" i="1" s="1"/>
  <c r="G667" i="1" s="1"/>
  <c r="G662" i="1"/>
  <c r="G661" i="1" s="1"/>
  <c r="G660" i="1" s="1"/>
  <c r="G659" i="1" s="1"/>
  <c r="G658" i="1" s="1"/>
  <c r="G657" i="1" s="1"/>
  <c r="F695" i="1"/>
  <c r="F694" i="1" s="1"/>
  <c r="F693" i="1" s="1"/>
  <c r="F691" i="1"/>
  <c r="F690" i="1" s="1"/>
  <c r="F686" i="1" s="1"/>
  <c r="F683" i="1"/>
  <c r="F682" i="1" s="1"/>
  <c r="F681" i="1" s="1"/>
  <c r="F680" i="1" s="1"/>
  <c r="F678" i="1"/>
  <c r="F677" i="1" s="1"/>
  <c r="F676" i="1" s="1"/>
  <c r="F675" i="1" s="1"/>
  <c r="F673" i="1"/>
  <c r="F672" i="1" s="1"/>
  <c r="F671" i="1" s="1"/>
  <c r="F669" i="1"/>
  <c r="F668" i="1" s="1"/>
  <c r="F667" i="1" s="1"/>
  <c r="F662" i="1"/>
  <c r="F661" i="1" s="1"/>
  <c r="F660" i="1" s="1"/>
  <c r="F659" i="1" s="1"/>
  <c r="F658" i="1" s="1"/>
  <c r="F657" i="1" s="1"/>
  <c r="G700" i="1" l="1"/>
  <c r="G699" i="1" s="1"/>
  <c r="G698" i="1" s="1"/>
  <c r="G666" i="1"/>
  <c r="F700" i="1"/>
  <c r="F699" i="1" s="1"/>
  <c r="F698" i="1" s="1"/>
  <c r="F831" i="1"/>
  <c r="F775" i="1" s="1"/>
  <c r="G775" i="1"/>
  <c r="G774" i="1" s="1"/>
  <c r="G773" i="1" s="1"/>
  <c r="G685" i="1"/>
  <c r="F685" i="1"/>
  <c r="F666" i="1"/>
  <c r="G697" i="1" l="1"/>
  <c r="G665" i="1"/>
  <c r="G664" i="1" s="1"/>
  <c r="G656" i="1" s="1"/>
  <c r="F774" i="1"/>
  <c r="F773" i="1" s="1"/>
  <c r="F697" i="1" s="1"/>
  <c r="F665" i="1"/>
  <c r="F664" i="1" s="1"/>
  <c r="F656" i="1" s="1"/>
  <c r="G654" i="1"/>
  <c r="G652" i="1"/>
  <c r="G646" i="1"/>
  <c r="G645" i="1" s="1"/>
  <c r="G644" i="1" s="1"/>
  <c r="G643" i="1" s="1"/>
  <c r="G642" i="1" s="1"/>
  <c r="G633" i="1"/>
  <c r="G624" i="1"/>
  <c r="G623" i="1" s="1"/>
  <c r="G622" i="1" s="1"/>
  <c r="G621" i="1" s="1"/>
  <c r="G620" i="1" s="1"/>
  <c r="G616" i="1"/>
  <c r="G614" i="1"/>
  <c r="G607" i="1"/>
  <c r="G606" i="1" s="1"/>
  <c r="G604" i="1"/>
  <c r="G603" i="1" s="1"/>
  <c r="G601" i="1"/>
  <c r="G599" i="1"/>
  <c r="G594" i="1"/>
  <c r="G593" i="1" s="1"/>
  <c r="G591" i="1"/>
  <c r="G590" i="1" s="1"/>
  <c r="G587" i="1"/>
  <c r="G586" i="1" s="1"/>
  <c r="G584" i="1"/>
  <c r="G583" i="1" s="1"/>
  <c r="G581" i="1"/>
  <c r="G580" i="1" s="1"/>
  <c r="G578" i="1"/>
  <c r="G577" i="1" s="1"/>
  <c r="G569" i="1"/>
  <c r="G568" i="1" s="1"/>
  <c r="G566" i="1"/>
  <c r="G565" i="1" s="1"/>
  <c r="G563" i="1"/>
  <c r="G562" i="1" s="1"/>
  <c r="G560" i="1"/>
  <c r="G559" i="1" s="1"/>
  <c r="G557" i="1"/>
  <c r="G556" i="1" s="1"/>
  <c r="G554" i="1"/>
  <c r="G553" i="1" s="1"/>
  <c r="G548" i="1"/>
  <c r="G547" i="1" s="1"/>
  <c r="G546" i="1" s="1"/>
  <c r="G545" i="1" s="1"/>
  <c r="G544" i="1" s="1"/>
  <c r="G542" i="1"/>
  <c r="G540" i="1"/>
  <c r="G538" i="1"/>
  <c r="G535" i="1"/>
  <c r="G534" i="1" s="1"/>
  <c r="G532" i="1"/>
  <c r="G531" i="1" s="1"/>
  <c r="G529" i="1"/>
  <c r="G528" i="1" s="1"/>
  <c r="G523" i="1"/>
  <c r="G522" i="1" s="1"/>
  <c r="G521" i="1" s="1"/>
  <c r="G520" i="1" s="1"/>
  <c r="G519" i="1" s="1"/>
  <c r="F654" i="1"/>
  <c r="F652" i="1"/>
  <c r="F646" i="1"/>
  <c r="F645" i="1" s="1"/>
  <c r="F644" i="1" s="1"/>
  <c r="F643" i="1" s="1"/>
  <c r="F642" i="1" s="1"/>
  <c r="F633" i="1"/>
  <c r="F632" i="1" s="1"/>
  <c r="F624" i="1"/>
  <c r="F623" i="1" s="1"/>
  <c r="F622" i="1" s="1"/>
  <c r="F621" i="1" s="1"/>
  <c r="F620" i="1" s="1"/>
  <c r="F614" i="1"/>
  <c r="F616" i="1"/>
  <c r="F607" i="1"/>
  <c r="F606" i="1" s="1"/>
  <c r="F604" i="1"/>
  <c r="F603" i="1" s="1"/>
  <c r="F601" i="1"/>
  <c r="F599" i="1"/>
  <c r="F594" i="1"/>
  <c r="F593" i="1" s="1"/>
  <c r="F591" i="1"/>
  <c r="F590" i="1" s="1"/>
  <c r="F587" i="1"/>
  <c r="F586" i="1" s="1"/>
  <c r="F584" i="1"/>
  <c r="F583" i="1" s="1"/>
  <c r="F581" i="1"/>
  <c r="F580" i="1" s="1"/>
  <c r="F578" i="1"/>
  <c r="F577" i="1" s="1"/>
  <c r="G552" i="1" l="1"/>
  <c r="G551" i="1" s="1"/>
  <c r="G550" i="1" s="1"/>
  <c r="G632" i="1"/>
  <c r="H632" i="1" s="1"/>
  <c r="H633" i="1"/>
  <c r="G613" i="1"/>
  <c r="G612" i="1" s="1"/>
  <c r="G611" i="1" s="1"/>
  <c r="G610" i="1" s="1"/>
  <c r="F573" i="1"/>
  <c r="F613" i="1"/>
  <c r="F612" i="1" s="1"/>
  <c r="F611" i="1" s="1"/>
  <c r="F610" i="1" s="1"/>
  <c r="F628" i="1"/>
  <c r="F627" i="1" s="1"/>
  <c r="F626" i="1" s="1"/>
  <c r="G573" i="1"/>
  <c r="F651" i="1"/>
  <c r="F650" i="1" s="1"/>
  <c r="F649" i="1" s="1"/>
  <c r="F648" i="1" s="1"/>
  <c r="G651" i="1"/>
  <c r="G650" i="1" s="1"/>
  <c r="G649" i="1" s="1"/>
  <c r="G648" i="1" s="1"/>
  <c r="G598" i="1"/>
  <c r="G597" i="1" s="1"/>
  <c r="G596" i="1" s="1"/>
  <c r="F598" i="1"/>
  <c r="F589" i="1"/>
  <c r="G589" i="1"/>
  <c r="G537" i="1"/>
  <c r="F569" i="1"/>
  <c r="F568" i="1" s="1"/>
  <c r="F566" i="1"/>
  <c r="F565" i="1" s="1"/>
  <c r="F563" i="1"/>
  <c r="F562" i="1" s="1"/>
  <c r="F560" i="1"/>
  <c r="F559" i="1" s="1"/>
  <c r="F557" i="1"/>
  <c r="F556" i="1" s="1"/>
  <c r="F554" i="1"/>
  <c r="F553" i="1" s="1"/>
  <c r="F548" i="1"/>
  <c r="F547" i="1" s="1"/>
  <c r="F546" i="1" s="1"/>
  <c r="F545" i="1" s="1"/>
  <c r="F544" i="1" s="1"/>
  <c r="F542" i="1"/>
  <c r="F540" i="1"/>
  <c r="F538" i="1"/>
  <c r="F535" i="1"/>
  <c r="F534" i="1" s="1"/>
  <c r="F532" i="1"/>
  <c r="F531" i="1" s="1"/>
  <c r="F529" i="1"/>
  <c r="F528" i="1" s="1"/>
  <c r="F523" i="1"/>
  <c r="F522" i="1" s="1"/>
  <c r="F521" i="1" s="1"/>
  <c r="F520" i="1" s="1"/>
  <c r="F519" i="1" s="1"/>
  <c r="G481" i="1"/>
  <c r="G480" i="1" s="1"/>
  <c r="G477" i="1"/>
  <c r="G476" i="1" s="1"/>
  <c r="G475" i="1" s="1"/>
  <c r="G472" i="1"/>
  <c r="G471" i="1" s="1"/>
  <c r="G469" i="1"/>
  <c r="G468" i="1" s="1"/>
  <c r="G465" i="1"/>
  <c r="G464" i="1" s="1"/>
  <c r="G463" i="1" s="1"/>
  <c r="G460" i="1"/>
  <c r="G459" i="1" s="1"/>
  <c r="G458" i="1" s="1"/>
  <c r="G457" i="1" s="1"/>
  <c r="G516" i="1"/>
  <c r="G515" i="1" s="1"/>
  <c r="G514" i="1" s="1"/>
  <c r="G512" i="1"/>
  <c r="G511" i="1" s="1"/>
  <c r="G510" i="1" s="1"/>
  <c r="G509" i="1" s="1"/>
  <c r="G508" i="1" s="1"/>
  <c r="G506" i="1"/>
  <c r="G505" i="1" s="1"/>
  <c r="G504" i="1" s="1"/>
  <c r="G503" i="1" s="1"/>
  <c r="G501" i="1"/>
  <c r="G500" i="1" s="1"/>
  <c r="G499" i="1" s="1"/>
  <c r="G498" i="1" s="1"/>
  <c r="G496" i="1"/>
  <c r="G495" i="1" s="1"/>
  <c r="G493" i="1"/>
  <c r="G492" i="1" s="1"/>
  <c r="G488" i="1"/>
  <c r="G487" i="1" s="1"/>
  <c r="G486" i="1" s="1"/>
  <c r="G484" i="1"/>
  <c r="G483" i="1" s="1"/>
  <c r="F516" i="1"/>
  <c r="F515" i="1" s="1"/>
  <c r="F514" i="1" s="1"/>
  <c r="F512" i="1"/>
  <c r="F511" i="1" s="1"/>
  <c r="F510" i="1" s="1"/>
  <c r="F506" i="1"/>
  <c r="F505" i="1" s="1"/>
  <c r="F504" i="1" s="1"/>
  <c r="F503" i="1" s="1"/>
  <c r="F501" i="1"/>
  <c r="F500" i="1" s="1"/>
  <c r="F499" i="1" s="1"/>
  <c r="F498" i="1" s="1"/>
  <c r="F496" i="1"/>
  <c r="F495" i="1" s="1"/>
  <c r="F493" i="1"/>
  <c r="F492" i="1" s="1"/>
  <c r="F488" i="1"/>
  <c r="F487" i="1" s="1"/>
  <c r="F486" i="1" s="1"/>
  <c r="F484" i="1"/>
  <c r="F483" i="1" s="1"/>
  <c r="F481" i="1"/>
  <c r="F480" i="1" s="1"/>
  <c r="F477" i="1"/>
  <c r="F476" i="1" s="1"/>
  <c r="F475" i="1" s="1"/>
  <c r="G452" i="1"/>
  <c r="G451" i="1" s="1"/>
  <c r="G450" i="1" s="1"/>
  <c r="G445" i="1"/>
  <c r="G440" i="1"/>
  <c r="G433" i="1"/>
  <c r="G430" i="1"/>
  <c r="G429" i="1" s="1"/>
  <c r="G426" i="1"/>
  <c r="G425" i="1" s="1"/>
  <c r="G420" i="1"/>
  <c r="G419" i="1" s="1"/>
  <c r="G418" i="1" s="1"/>
  <c r="G416" i="1"/>
  <c r="G415" i="1" s="1"/>
  <c r="G414" i="1" s="1"/>
  <c r="G410" i="1"/>
  <c r="G409" i="1" s="1"/>
  <c r="G408" i="1" s="1"/>
  <c r="G407" i="1" s="1"/>
  <c r="G406" i="1" s="1"/>
  <c r="G404" i="1"/>
  <c r="G403" i="1" s="1"/>
  <c r="G402" i="1" s="1"/>
  <c r="G401" i="1" s="1"/>
  <c r="G400" i="1" s="1"/>
  <c r="F552" i="1" l="1"/>
  <c r="G628" i="1"/>
  <c r="G627" i="1" s="1"/>
  <c r="G626" i="1" s="1"/>
  <c r="G609" i="1" s="1"/>
  <c r="F609" i="1"/>
  <c r="F597" i="1"/>
  <c r="F596" i="1" s="1"/>
  <c r="F479" i="1"/>
  <c r="F537" i="1"/>
  <c r="F527" i="1" s="1"/>
  <c r="F526" i="1" s="1"/>
  <c r="F525" i="1" s="1"/>
  <c r="G527" i="1"/>
  <c r="G526" i="1" s="1"/>
  <c r="G525" i="1" s="1"/>
  <c r="F572" i="1"/>
  <c r="F551" i="1"/>
  <c r="F550" i="1" s="1"/>
  <c r="G479" i="1"/>
  <c r="G572" i="1"/>
  <c r="G571" i="1" s="1"/>
  <c r="F509" i="1"/>
  <c r="F508" i="1" s="1"/>
  <c r="G467" i="1"/>
  <c r="G462" i="1" s="1"/>
  <c r="G424" i="1"/>
  <c r="G423" i="1" s="1"/>
  <c r="G413" i="1"/>
  <c r="G412" i="1" s="1"/>
  <c r="G439" i="1"/>
  <c r="G491" i="1"/>
  <c r="G490" i="1" s="1"/>
  <c r="F491" i="1"/>
  <c r="F490" i="1" s="1"/>
  <c r="G438" i="1" l="1"/>
  <c r="G437" i="1" s="1"/>
  <c r="G422" i="1" s="1"/>
  <c r="G399" i="1" s="1"/>
  <c r="F571" i="1"/>
  <c r="F518" i="1" s="1"/>
  <c r="G474" i="1"/>
  <c r="G456" i="1" s="1"/>
  <c r="G455" i="1" s="1"/>
  <c r="G518" i="1"/>
  <c r="G165" i="1"/>
  <c r="G398" i="1" l="1"/>
  <c r="F472" i="1"/>
  <c r="F471" i="1" s="1"/>
  <c r="F469" i="1"/>
  <c r="F468" i="1" s="1"/>
  <c r="F465" i="1"/>
  <c r="F464" i="1" s="1"/>
  <c r="F463" i="1" s="1"/>
  <c r="F460" i="1"/>
  <c r="F459" i="1" s="1"/>
  <c r="F458" i="1" s="1"/>
  <c r="F457" i="1" s="1"/>
  <c r="F467" i="1" l="1"/>
  <c r="F462" i="1" s="1"/>
  <c r="F474" i="1"/>
  <c r="F452" i="1"/>
  <c r="F451" i="1" s="1"/>
  <c r="F450" i="1" s="1"/>
  <c r="F440" i="1"/>
  <c r="F445" i="1"/>
  <c r="F433" i="1"/>
  <c r="F430" i="1"/>
  <c r="F429" i="1" s="1"/>
  <c r="F426" i="1"/>
  <c r="F425" i="1" s="1"/>
  <c r="F419" i="1"/>
  <c r="F418" i="1" s="1"/>
  <c r="F416" i="1"/>
  <c r="F415" i="1" s="1"/>
  <c r="F414" i="1" s="1"/>
  <c r="F410" i="1"/>
  <c r="F409" i="1" s="1"/>
  <c r="F408" i="1" s="1"/>
  <c r="F407" i="1" s="1"/>
  <c r="F406" i="1" s="1"/>
  <c r="F404" i="1"/>
  <c r="F403" i="1" s="1"/>
  <c r="F402" i="1" s="1"/>
  <c r="F401" i="1" s="1"/>
  <c r="F400" i="1" s="1"/>
  <c r="F439" i="1" l="1"/>
  <c r="F456" i="1"/>
  <c r="F455" i="1" s="1"/>
  <c r="F424" i="1"/>
  <c r="F423" i="1" s="1"/>
  <c r="F413" i="1"/>
  <c r="F412" i="1" s="1"/>
  <c r="G392" i="1"/>
  <c r="G391" i="1" s="1"/>
  <c r="G390" i="1" s="1"/>
  <c r="G389" i="1" s="1"/>
  <c r="G388" i="1" s="1"/>
  <c r="G386" i="1"/>
  <c r="G384" i="1"/>
  <c r="G378" i="1"/>
  <c r="G377" i="1" s="1"/>
  <c r="G376" i="1" s="1"/>
  <c r="G375" i="1" s="1"/>
  <c r="G374" i="1" s="1"/>
  <c r="G372" i="1"/>
  <c r="G368" i="1"/>
  <c r="G362" i="1"/>
  <c r="G361" i="1" s="1"/>
  <c r="G360" i="1" s="1"/>
  <c r="G359" i="1" s="1"/>
  <c r="G357" i="1"/>
  <c r="G355" i="1"/>
  <c r="G353" i="1"/>
  <c r="G350" i="1"/>
  <c r="G349" i="1" s="1"/>
  <c r="G345" i="1"/>
  <c r="G343" i="1"/>
  <c r="G337" i="1"/>
  <c r="G335" i="1"/>
  <c r="G329" i="1"/>
  <c r="G328" i="1" s="1"/>
  <c r="G327" i="1" s="1"/>
  <c r="G326" i="1" s="1"/>
  <c r="G325" i="1" s="1"/>
  <c r="G322" i="1"/>
  <c r="G321" i="1" s="1"/>
  <c r="G320" i="1" s="1"/>
  <c r="G319" i="1" s="1"/>
  <c r="G318" i="1" s="1"/>
  <c r="G317" i="1" s="1"/>
  <c r="G315" i="1"/>
  <c r="G314" i="1" s="1"/>
  <c r="G313" i="1" s="1"/>
  <c r="G311" i="1"/>
  <c r="G310" i="1" s="1"/>
  <c r="G308" i="1"/>
  <c r="G307" i="1" s="1"/>
  <c r="G302" i="1"/>
  <c r="G301" i="1" s="1"/>
  <c r="G296" i="1"/>
  <c r="G295" i="1" s="1"/>
  <c r="G293" i="1"/>
  <c r="G292" i="1" s="1"/>
  <c r="G289" i="1"/>
  <c r="G288" i="1" s="1"/>
  <c r="G286" i="1"/>
  <c r="G285" i="1" s="1"/>
  <c r="G279" i="1"/>
  <c r="G278" i="1" s="1"/>
  <c r="G276" i="1"/>
  <c r="G275" i="1" s="1"/>
  <c r="G269" i="1"/>
  <c r="G267" i="1"/>
  <c r="G262" i="1"/>
  <c r="G261" i="1" s="1"/>
  <c r="G260" i="1" s="1"/>
  <c r="G259" i="1" s="1"/>
  <c r="F392" i="1"/>
  <c r="F391" i="1" s="1"/>
  <c r="F390" i="1" s="1"/>
  <c r="F389" i="1" s="1"/>
  <c r="F388" i="1" s="1"/>
  <c r="F384" i="1"/>
  <c r="F386" i="1"/>
  <c r="F378" i="1"/>
  <c r="F377" i="1" s="1"/>
  <c r="F376" i="1" s="1"/>
  <c r="F375" i="1" s="1"/>
  <c r="F374" i="1" s="1"/>
  <c r="F372" i="1"/>
  <c r="F368" i="1"/>
  <c r="F362" i="1"/>
  <c r="F361" i="1" s="1"/>
  <c r="F360" i="1" s="1"/>
  <c r="F359" i="1" s="1"/>
  <c r="F357" i="1"/>
  <c r="F355" i="1"/>
  <c r="F353" i="1"/>
  <c r="F350" i="1"/>
  <c r="F349" i="1" s="1"/>
  <c r="F343" i="1"/>
  <c r="F345" i="1"/>
  <c r="F335" i="1"/>
  <c r="F337" i="1"/>
  <c r="G291" i="1" l="1"/>
  <c r="F438" i="1"/>
  <c r="F437" i="1" s="1"/>
  <c r="F422" i="1" s="1"/>
  <c r="F399" i="1" s="1"/>
  <c r="F398" i="1" s="1"/>
  <c r="F383" i="1"/>
  <c r="F382" i="1" s="1"/>
  <c r="F381" i="1" s="1"/>
  <c r="F380" i="1" s="1"/>
  <c r="F367" i="1"/>
  <c r="F366" i="1" s="1"/>
  <c r="F365" i="1" s="1"/>
  <c r="F364" i="1" s="1"/>
  <c r="G334" i="1"/>
  <c r="G333" i="1" s="1"/>
  <c r="G332" i="1" s="1"/>
  <c r="G331" i="1" s="1"/>
  <c r="G383" i="1"/>
  <c r="G382" i="1" s="1"/>
  <c r="G381" i="1" s="1"/>
  <c r="G380" i="1" s="1"/>
  <c r="F352" i="1"/>
  <c r="F348" i="1" s="1"/>
  <c r="F347" i="1" s="1"/>
  <c r="G342" i="1"/>
  <c r="G341" i="1" s="1"/>
  <c r="G340" i="1" s="1"/>
  <c r="G352" i="1"/>
  <c r="G348" i="1" s="1"/>
  <c r="G347" i="1" s="1"/>
  <c r="F334" i="1"/>
  <c r="F333" i="1" s="1"/>
  <c r="F332" i="1" s="1"/>
  <c r="F331" i="1" s="1"/>
  <c r="G284" i="1"/>
  <c r="G367" i="1"/>
  <c r="G366" i="1" s="1"/>
  <c r="G365" i="1" s="1"/>
  <c r="G364" i="1" s="1"/>
  <c r="F342" i="1"/>
  <c r="F341" i="1" s="1"/>
  <c r="F340" i="1" s="1"/>
  <c r="G274" i="1"/>
  <c r="G273" i="1" s="1"/>
  <c r="G272" i="1" s="1"/>
  <c r="G271" i="1" s="1"/>
  <c r="G306" i="1"/>
  <c r="G305" i="1" s="1"/>
  <c r="G304" i="1" s="1"/>
  <c r="G266" i="1"/>
  <c r="G265" i="1" s="1"/>
  <c r="G264" i="1" s="1"/>
  <c r="G258" i="1" s="1"/>
  <c r="G257" i="1" s="1"/>
  <c r="F329" i="1"/>
  <c r="F328" i="1" s="1"/>
  <c r="F327" i="1" s="1"/>
  <c r="F326" i="1" s="1"/>
  <c r="F325" i="1" s="1"/>
  <c r="F322" i="1"/>
  <c r="F321" i="1" s="1"/>
  <c r="F320" i="1" s="1"/>
  <c r="F319" i="1" s="1"/>
  <c r="F318" i="1" s="1"/>
  <c r="F317" i="1" s="1"/>
  <c r="F315" i="1"/>
  <c r="F314" i="1" s="1"/>
  <c r="F313" i="1" s="1"/>
  <c r="F311" i="1"/>
  <c r="F310" i="1" s="1"/>
  <c r="F308" i="1"/>
  <c r="F307" i="1" s="1"/>
  <c r="F302" i="1"/>
  <c r="F301" i="1" s="1"/>
  <c r="F296" i="1"/>
  <c r="F295" i="1" s="1"/>
  <c r="F293" i="1"/>
  <c r="F292" i="1" s="1"/>
  <c r="F289" i="1"/>
  <c r="F288" i="1" s="1"/>
  <c r="F286" i="1"/>
  <c r="F285" i="1" s="1"/>
  <c r="F276" i="1"/>
  <c r="F275" i="1" s="1"/>
  <c r="F279" i="1"/>
  <c r="F278" i="1" s="1"/>
  <c r="F267" i="1"/>
  <c r="F269" i="1"/>
  <c r="F262" i="1"/>
  <c r="F261" i="1" s="1"/>
  <c r="F260" i="1" s="1"/>
  <c r="F259" i="1" s="1"/>
  <c r="G254" i="1"/>
  <c r="G253" i="1" s="1"/>
  <c r="G252" i="1" s="1"/>
  <c r="G251" i="1" s="1"/>
  <c r="G249" i="1"/>
  <c r="G248" i="1" s="1"/>
  <c r="G247" i="1" s="1"/>
  <c r="G245" i="1"/>
  <c r="G244" i="1" s="1"/>
  <c r="G243" i="1" s="1"/>
  <c r="G238" i="1"/>
  <c r="G237" i="1" s="1"/>
  <c r="G236" i="1" s="1"/>
  <c r="G235" i="1" s="1"/>
  <c r="G233" i="1"/>
  <c r="G231" i="1"/>
  <c r="G229" i="1"/>
  <c r="G221" i="1"/>
  <c r="G220" i="1" s="1"/>
  <c r="G219" i="1" s="1"/>
  <c r="G217" i="1"/>
  <c r="G216" i="1" s="1"/>
  <c r="G215" i="1" s="1"/>
  <c r="G213" i="1"/>
  <c r="G212" i="1" s="1"/>
  <c r="G211" i="1" s="1"/>
  <c r="F254" i="1"/>
  <c r="F253" i="1" s="1"/>
  <c r="F252" i="1" s="1"/>
  <c r="F251" i="1" s="1"/>
  <c r="F249" i="1"/>
  <c r="F248" i="1" s="1"/>
  <c r="F247" i="1" s="1"/>
  <c r="F245" i="1"/>
  <c r="F244" i="1" s="1"/>
  <c r="F243" i="1" s="1"/>
  <c r="F238" i="1"/>
  <c r="F237" i="1" s="1"/>
  <c r="F236" i="1" s="1"/>
  <c r="F235" i="1" s="1"/>
  <c r="F229" i="1"/>
  <c r="F231" i="1"/>
  <c r="F233" i="1"/>
  <c r="F221" i="1"/>
  <c r="F220" i="1" s="1"/>
  <c r="F219" i="1" s="1"/>
  <c r="F217" i="1"/>
  <c r="F216" i="1" s="1"/>
  <c r="F215" i="1" s="1"/>
  <c r="F213" i="1"/>
  <c r="F212" i="1" s="1"/>
  <c r="F211" i="1" s="1"/>
  <c r="G205" i="1"/>
  <c r="G204" i="1" s="1"/>
  <c r="G203" i="1" s="1"/>
  <c r="G202" i="1" s="1"/>
  <c r="G201" i="1" s="1"/>
  <c r="G200" i="1" s="1"/>
  <c r="G199" i="1" s="1"/>
  <c r="F205" i="1"/>
  <c r="F204" i="1" s="1"/>
  <c r="F203" i="1" s="1"/>
  <c r="F202" i="1" s="1"/>
  <c r="F201" i="1" s="1"/>
  <c r="F200" i="1" s="1"/>
  <c r="F199" i="1" s="1"/>
  <c r="G184" i="1"/>
  <c r="G183" i="1" s="1"/>
  <c r="G182" i="1" s="1"/>
  <c r="G178" i="1"/>
  <c r="G177" i="1" s="1"/>
  <c r="G176" i="1" s="1"/>
  <c r="G175" i="1" s="1"/>
  <c r="G174" i="1" s="1"/>
  <c r="G172" i="1"/>
  <c r="G170" i="1"/>
  <c r="G168" i="1"/>
  <c r="G163" i="1"/>
  <c r="G162" i="1" s="1"/>
  <c r="G159" i="1"/>
  <c r="G158" i="1" s="1"/>
  <c r="G154" i="1"/>
  <c r="G152" i="1"/>
  <c r="G148" i="1"/>
  <c r="G147" i="1" s="1"/>
  <c r="G145" i="1"/>
  <c r="G143" i="1"/>
  <c r="G141" i="1"/>
  <c r="G135" i="1"/>
  <c r="G133" i="1"/>
  <c r="G127" i="1"/>
  <c r="G121" i="1"/>
  <c r="G119" i="1"/>
  <c r="G112" i="1"/>
  <c r="G111" i="1" s="1"/>
  <c r="G110" i="1" s="1"/>
  <c r="G109" i="1" s="1"/>
  <c r="G100" i="1"/>
  <c r="G96" i="1"/>
  <c r="G95" i="1" s="1"/>
  <c r="G94" i="1" s="1"/>
  <c r="G92" i="1"/>
  <c r="G91" i="1" s="1"/>
  <c r="G90" i="1" s="1"/>
  <c r="G88" i="1"/>
  <c r="G87" i="1" s="1"/>
  <c r="G86" i="1" s="1"/>
  <c r="G82" i="1"/>
  <c r="G78" i="1"/>
  <c r="G71" i="1"/>
  <c r="G70" i="1" s="1"/>
  <c r="G69" i="1" s="1"/>
  <c r="G67" i="1"/>
  <c r="G66" i="1" s="1"/>
  <c r="G65" i="1" s="1"/>
  <c r="G63" i="1"/>
  <c r="G62" i="1" s="1"/>
  <c r="G61" i="1" s="1"/>
  <c r="G57" i="1"/>
  <c r="G53" i="1"/>
  <c r="G51" i="1"/>
  <c r="G46" i="1"/>
  <c r="G45" i="1" s="1"/>
  <c r="G44" i="1" s="1"/>
  <c r="G43" i="1" s="1"/>
  <c r="G41" i="1"/>
  <c r="G39" i="1"/>
  <c r="G37" i="1"/>
  <c r="G30" i="1"/>
  <c r="G28" i="1"/>
  <c r="G25" i="1"/>
  <c r="G24" i="1" s="1"/>
  <c r="G20" i="1"/>
  <c r="G19" i="1" s="1"/>
  <c r="G18" i="1" s="1"/>
  <c r="G17" i="1" s="1"/>
  <c r="G16" i="1" s="1"/>
  <c r="G15" i="1" s="1"/>
  <c r="F184" i="1"/>
  <c r="F183" i="1" s="1"/>
  <c r="F182" i="1" s="1"/>
  <c r="F178" i="1"/>
  <c r="F177" i="1" s="1"/>
  <c r="F176" i="1" s="1"/>
  <c r="F175" i="1" s="1"/>
  <c r="F174" i="1" s="1"/>
  <c r="F168" i="1"/>
  <c r="F170" i="1"/>
  <c r="F172" i="1"/>
  <c r="F163" i="1"/>
  <c r="F165" i="1"/>
  <c r="F159" i="1"/>
  <c r="F158" i="1" s="1"/>
  <c r="F152" i="1"/>
  <c r="F154" i="1"/>
  <c r="F148" i="1"/>
  <c r="F147" i="1" s="1"/>
  <c r="F291" i="1" l="1"/>
  <c r="G181" i="1"/>
  <c r="G180" i="1" s="1"/>
  <c r="F181" i="1"/>
  <c r="F180" i="1" s="1"/>
  <c r="G50" i="1"/>
  <c r="G49" i="1" s="1"/>
  <c r="G48" i="1" s="1"/>
  <c r="F274" i="1"/>
  <c r="F273" i="1" s="1"/>
  <c r="F272" i="1" s="1"/>
  <c r="F271" i="1" s="1"/>
  <c r="F151" i="1"/>
  <c r="F150" i="1" s="1"/>
  <c r="G99" i="1"/>
  <c r="G98" i="1" s="1"/>
  <c r="G339" i="1"/>
  <c r="G324" i="1" s="1"/>
  <c r="F306" i="1"/>
  <c r="F305" i="1" s="1"/>
  <c r="F304" i="1" s="1"/>
  <c r="G283" i="1"/>
  <c r="G282" i="1" s="1"/>
  <c r="G281" i="1" s="1"/>
  <c r="F266" i="1"/>
  <c r="F265" i="1" s="1"/>
  <c r="F264" i="1" s="1"/>
  <c r="F258" i="1" s="1"/>
  <c r="F257" i="1" s="1"/>
  <c r="F284" i="1"/>
  <c r="F339" i="1"/>
  <c r="F324" i="1" s="1"/>
  <c r="F167" i="1"/>
  <c r="F162" i="1"/>
  <c r="G167" i="1"/>
  <c r="G157" i="1" s="1"/>
  <c r="G156" i="1" s="1"/>
  <c r="F210" i="1"/>
  <c r="F242" i="1"/>
  <c r="F241" i="1" s="1"/>
  <c r="F240" i="1" s="1"/>
  <c r="F228" i="1"/>
  <c r="F227" i="1" s="1"/>
  <c r="F226" i="1" s="1"/>
  <c r="G132" i="1"/>
  <c r="G131" i="1" s="1"/>
  <c r="G130" i="1" s="1"/>
  <c r="G129" i="1" s="1"/>
  <c r="G36" i="1"/>
  <c r="G35" i="1" s="1"/>
  <c r="G34" i="1" s="1"/>
  <c r="G77" i="1"/>
  <c r="G76" i="1" s="1"/>
  <c r="G75" i="1" s="1"/>
  <c r="G74" i="1" s="1"/>
  <c r="G124" i="1"/>
  <c r="G123" i="1" s="1"/>
  <c r="G228" i="1"/>
  <c r="G227" i="1" s="1"/>
  <c r="G226" i="1" s="1"/>
  <c r="G151" i="1"/>
  <c r="G150" i="1" s="1"/>
  <c r="G140" i="1"/>
  <c r="G139" i="1" s="1"/>
  <c r="G118" i="1"/>
  <c r="G117" i="1" s="1"/>
  <c r="G85" i="1"/>
  <c r="G84" i="1" s="1"/>
  <c r="G60" i="1"/>
  <c r="G59" i="1" s="1"/>
  <c r="G27" i="1"/>
  <c r="G23" i="1" s="1"/>
  <c r="G22" i="1" s="1"/>
  <c r="G210" i="1"/>
  <c r="G242" i="1"/>
  <c r="G241" i="1" s="1"/>
  <c r="G240" i="1" s="1"/>
  <c r="F96" i="1"/>
  <c r="F95" i="1" s="1"/>
  <c r="F94" i="1" s="1"/>
  <c r="F119" i="1"/>
  <c r="F121" i="1"/>
  <c r="F127" i="1"/>
  <c r="F135" i="1"/>
  <c r="F145" i="1"/>
  <c r="F143" i="1"/>
  <c r="F141" i="1"/>
  <c r="F133" i="1"/>
  <c r="F112" i="1"/>
  <c r="F111" i="1" s="1"/>
  <c r="F110" i="1" s="1"/>
  <c r="F109" i="1" s="1"/>
  <c r="F100" i="1"/>
  <c r="F92" i="1"/>
  <c r="F91" i="1" s="1"/>
  <c r="F90" i="1" s="1"/>
  <c r="F88" i="1"/>
  <c r="F87" i="1" s="1"/>
  <c r="F86" i="1" s="1"/>
  <c r="F82" i="1"/>
  <c r="F80" i="1"/>
  <c r="F78" i="1"/>
  <c r="F71" i="1"/>
  <c r="F70" i="1" s="1"/>
  <c r="F69" i="1" s="1"/>
  <c r="F67" i="1"/>
  <c r="F66" i="1" s="1"/>
  <c r="F65" i="1" s="1"/>
  <c r="F63" i="1"/>
  <c r="F62" i="1" s="1"/>
  <c r="F61" i="1" s="1"/>
  <c r="G116" i="1" l="1"/>
  <c r="G115" i="1" s="1"/>
  <c r="F157" i="1"/>
  <c r="F156" i="1" s="1"/>
  <c r="H156" i="1" s="1"/>
  <c r="G209" i="1"/>
  <c r="G208" i="1" s="1"/>
  <c r="G225" i="1"/>
  <c r="G224" i="1" s="1"/>
  <c r="F209" i="1"/>
  <c r="F208" i="1" s="1"/>
  <c r="F283" i="1"/>
  <c r="F282" i="1" s="1"/>
  <c r="F281" i="1" s="1"/>
  <c r="F256" i="1" s="1"/>
  <c r="F225" i="1"/>
  <c r="F224" i="1" s="1"/>
  <c r="G256" i="1"/>
  <c r="F140" i="1"/>
  <c r="H140" i="1" s="1"/>
  <c r="G33" i="1"/>
  <c r="G32" i="1" s="1"/>
  <c r="G138" i="1"/>
  <c r="G137" i="1" s="1"/>
  <c r="F132" i="1"/>
  <c r="F131" i="1" s="1"/>
  <c r="F130" i="1" s="1"/>
  <c r="F129" i="1" s="1"/>
  <c r="H129" i="1" s="1"/>
  <c r="G73" i="1"/>
  <c r="F118" i="1"/>
  <c r="F117" i="1" s="1"/>
  <c r="H117" i="1" s="1"/>
  <c r="F99" i="1"/>
  <c r="F98" i="1" s="1"/>
  <c r="H98" i="1" s="1"/>
  <c r="F60" i="1"/>
  <c r="F59" i="1" s="1"/>
  <c r="H59" i="1" s="1"/>
  <c r="F77" i="1"/>
  <c r="F76" i="1" s="1"/>
  <c r="F75" i="1" s="1"/>
  <c r="F85" i="1"/>
  <c r="F84" i="1" s="1"/>
  <c r="F124" i="1"/>
  <c r="F123" i="1" s="1"/>
  <c r="F57" i="1"/>
  <c r="F53" i="1"/>
  <c r="H53" i="1" s="1"/>
  <c r="F51" i="1"/>
  <c r="F46" i="1"/>
  <c r="F45" i="1" s="1"/>
  <c r="F41" i="1"/>
  <c r="H41" i="1" s="1"/>
  <c r="F39" i="1"/>
  <c r="H39" i="1" s="1"/>
  <c r="F37" i="1"/>
  <c r="F28" i="1"/>
  <c r="F30" i="1"/>
  <c r="F25" i="1"/>
  <c r="H25" i="1" s="1"/>
  <c r="F20" i="1"/>
  <c r="F19" i="1" s="1"/>
  <c r="F18" i="1" s="1"/>
  <c r="F17" i="1" s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4" i="1"/>
  <c r="H803" i="1"/>
  <c r="H802" i="1"/>
  <c r="H801" i="1"/>
  <c r="H800" i="1"/>
  <c r="H799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28" i="1"/>
  <c r="H627" i="1"/>
  <c r="H626" i="1"/>
  <c r="H625" i="1"/>
  <c r="H624" i="1"/>
  <c r="H623" i="1"/>
  <c r="H622" i="1"/>
  <c r="H621" i="1"/>
  <c r="H620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6" i="1"/>
  <c r="H445" i="1"/>
  <c r="H444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6" i="1"/>
  <c r="H205" i="1"/>
  <c r="H204" i="1"/>
  <c r="H203" i="1"/>
  <c r="H202" i="1"/>
  <c r="H201" i="1"/>
  <c r="H200" i="1"/>
  <c r="H199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36" i="1"/>
  <c r="H135" i="1"/>
  <c r="H134" i="1"/>
  <c r="H133" i="1"/>
  <c r="H128" i="1"/>
  <c r="H127" i="1"/>
  <c r="H126" i="1"/>
  <c r="H125" i="1"/>
  <c r="H122" i="1"/>
  <c r="H121" i="1"/>
  <c r="H120" i="1"/>
  <c r="H119" i="1"/>
  <c r="H113" i="1"/>
  <c r="H112" i="1"/>
  <c r="H111" i="1"/>
  <c r="H110" i="1"/>
  <c r="H109" i="1"/>
  <c r="H103" i="1"/>
  <c r="H102" i="1"/>
  <c r="H101" i="1"/>
  <c r="H100" i="1"/>
  <c r="H97" i="1"/>
  <c r="H96" i="1"/>
  <c r="H95" i="1"/>
  <c r="H94" i="1"/>
  <c r="H93" i="1"/>
  <c r="H92" i="1"/>
  <c r="H91" i="1"/>
  <c r="H90" i="1"/>
  <c r="H89" i="1"/>
  <c r="H88" i="1"/>
  <c r="H87" i="1"/>
  <c r="H86" i="1"/>
  <c r="H83" i="1"/>
  <c r="H82" i="1"/>
  <c r="H81" i="1"/>
  <c r="H80" i="1"/>
  <c r="H79" i="1"/>
  <c r="H78" i="1"/>
  <c r="H72" i="1"/>
  <c r="H71" i="1"/>
  <c r="H70" i="1"/>
  <c r="H69" i="1"/>
  <c r="H68" i="1"/>
  <c r="H67" i="1"/>
  <c r="H66" i="1"/>
  <c r="H65" i="1"/>
  <c r="H64" i="1"/>
  <c r="H63" i="1"/>
  <c r="H62" i="1"/>
  <c r="H61" i="1"/>
  <c r="H58" i="1"/>
  <c r="H54" i="1"/>
  <c r="H52" i="1"/>
  <c r="H47" i="1"/>
  <c r="H42" i="1"/>
  <c r="H40" i="1"/>
  <c r="H38" i="1"/>
  <c r="H31" i="1"/>
  <c r="H29" i="1"/>
  <c r="H26" i="1"/>
  <c r="H21" i="1"/>
  <c r="F50" i="1" l="1"/>
  <c r="H50" i="1" s="1"/>
  <c r="H99" i="1"/>
  <c r="H124" i="1"/>
  <c r="F74" i="1"/>
  <c r="H74" i="1" s="1"/>
  <c r="G114" i="1"/>
  <c r="G14" i="1" s="1"/>
  <c r="H118" i="1"/>
  <c r="H157" i="1"/>
  <c r="H131" i="1"/>
  <c r="H132" i="1"/>
  <c r="H130" i="1"/>
  <c r="H225" i="1"/>
  <c r="H209" i="1"/>
  <c r="H77" i="1"/>
  <c r="F207" i="1"/>
  <c r="H283" i="1"/>
  <c r="H224" i="1"/>
  <c r="H256" i="1"/>
  <c r="H281" i="1"/>
  <c r="H282" i="1"/>
  <c r="H208" i="1"/>
  <c r="G207" i="1"/>
  <c r="F116" i="1"/>
  <c r="F115" i="1" s="1"/>
  <c r="H115" i="1" s="1"/>
  <c r="F139" i="1"/>
  <c r="H139" i="1" s="1"/>
  <c r="H85" i="1"/>
  <c r="H75" i="1"/>
  <c r="H76" i="1"/>
  <c r="H60" i="1"/>
  <c r="F27" i="1"/>
  <c r="H27" i="1" s="1"/>
  <c r="F24" i="1"/>
  <c r="H24" i="1" s="1"/>
  <c r="H20" i="1"/>
  <c r="F16" i="1"/>
  <c r="F15" i="1" s="1"/>
  <c r="H17" i="1"/>
  <c r="H18" i="1"/>
  <c r="H19" i="1"/>
  <c r="H30" i="1"/>
  <c r="H37" i="1"/>
  <c r="F36" i="1"/>
  <c r="F35" i="1" s="1"/>
  <c r="F34" i="1" s="1"/>
  <c r="H57" i="1"/>
  <c r="H84" i="1"/>
  <c r="H123" i="1"/>
  <c r="H51" i="1"/>
  <c r="F44" i="1"/>
  <c r="H44" i="1" s="1"/>
  <c r="H45" i="1"/>
  <c r="H46" i="1"/>
  <c r="H28" i="1"/>
  <c r="F73" i="1" l="1"/>
  <c r="H73" i="1" s="1"/>
  <c r="G1345" i="1"/>
  <c r="H116" i="1"/>
  <c r="H207" i="1"/>
  <c r="F138" i="1"/>
  <c r="H138" i="1" s="1"/>
  <c r="H16" i="1"/>
  <c r="F49" i="1"/>
  <c r="F48" i="1" s="1"/>
  <c r="H48" i="1" s="1"/>
  <c r="F23" i="1"/>
  <c r="F22" i="1" s="1"/>
  <c r="H22" i="1" s="1"/>
  <c r="H15" i="1"/>
  <c r="H36" i="1"/>
  <c r="H35" i="1"/>
  <c r="H34" i="1"/>
  <c r="F43" i="1"/>
  <c r="F137" i="1" l="1"/>
  <c r="H49" i="1"/>
  <c r="H23" i="1"/>
  <c r="F33" i="1"/>
  <c r="H33" i="1" s="1"/>
  <c r="H43" i="1"/>
  <c r="H137" i="1" l="1"/>
  <c r="F114" i="1"/>
  <c r="H114" i="1" s="1"/>
  <c r="F32" i="1"/>
  <c r="H32" i="1" s="1"/>
  <c r="F14" i="1" l="1"/>
  <c r="H14" i="1" s="1"/>
  <c r="F1345" i="1" l="1"/>
  <c r="H1345" i="1" s="1"/>
</calcChain>
</file>

<file path=xl/sharedStrings.xml><?xml version="1.0" encoding="utf-8"?>
<sst xmlns="http://schemas.openxmlformats.org/spreadsheetml/2006/main" count="5873" uniqueCount="940">
  <si>
    <t>Наименования</t>
  </si>
  <si>
    <t>Рз</t>
  </si>
  <si>
    <t>Пр</t>
  </si>
  <si>
    <t>ЦСР</t>
  </si>
  <si>
    <t>ВР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</si>
  <si>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</si>
  <si>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</si>
  <si>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</si>
  <si>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</si>
  <si>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</si>
  <si>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</si>
  <si>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</si>
  <si>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</si>
  <si>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</si>
  <si>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</si>
  <si>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</si>
  <si>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</si>
  <si>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</si>
  <si>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</si>
  <si>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</si>
  <si>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</si>
  <si>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</si>
  <si>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</si>
  <si>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</si>
  <si>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</si>
  <si>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</si>
  <si>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</si>
  <si>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</si>
  <si>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</si>
  <si>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</si>
  <si>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</si>
  <si>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</si>
  <si>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</si>
  <si>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</si>
  <si>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</si>
  <si>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"Развитие имущественного комплекса"</t>
  </si>
  <si>
    <t>1210000000</t>
  </si>
  <si>
    <t>1210700000</t>
  </si>
  <si>
    <t>Обеспечение деятельности органов местного самоуправления</t>
  </si>
  <si>
    <t>1210700130</t>
  </si>
  <si>
    <t>Иные бюджетные ассигнования</t>
  </si>
  <si>
    <t>800</t>
  </si>
  <si>
    <t>Уплата налогов, сборов и иных платежей</t>
  </si>
  <si>
    <t>850</t>
  </si>
  <si>
    <t>Подпрограмма "Совершенствование муниципальной службы Московской области"</t>
  </si>
  <si>
    <t>1230000000</t>
  </si>
  <si>
    <t>Основное мероприятие "Организация профессионального развития муниципальных служащих Московской области"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</si>
  <si>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</si>
  <si>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</si>
  <si>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</si>
  <si>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Обеспечение деятельности администрации</t>
  </si>
  <si>
    <t>1250100120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</si>
  <si>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</si>
  <si>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</si>
  <si>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</si>
  <si>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</si>
  <si>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</si>
  <si>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</si>
  <si>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</si>
  <si>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</si>
  <si>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</si>
  <si>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</si>
  <si>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</si>
  <si>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</si>
  <si>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</si>
  <si>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</si>
  <si>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</si>
  <si>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</si>
  <si>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</si>
  <si>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</si>
  <si>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финансового органа</t>
  </si>
  <si>
    <t>1250100160</t>
  </si>
  <si>
    <t>Обеспечение деятельности контрольно-счетной палаты</t>
  </si>
  <si>
    <t>9500000150</t>
  </si>
  <si>
    <t>Резервные фонды</t>
  </si>
  <si>
    <t>11</t>
  </si>
  <si>
    <t>Непрограммные расходы</t>
  </si>
  <si>
    <t>9900000000</t>
  </si>
  <si>
    <t>Резервный фонд администрации</t>
  </si>
  <si>
    <t>9900000060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</si>
  <si>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</si>
  <si>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</si>
  <si>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</si>
  <si>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</si>
  <si>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"Культура"</t>
  </si>
  <si>
    <t>0200000000</t>
  </si>
  <si>
    <t>Подпрограмма "Развитие архивного дела в Московской области"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</si>
  <si>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</si>
  <si>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</si>
  <si>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</si>
  <si>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</si>
  <si>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</si>
  <si>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</si>
  <si>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</si>
  <si>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</si>
  <si>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</si>
  <si>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Муниципальная программа "Социальная защита населения"</t>
  </si>
  <si>
    <t>0400000000</t>
  </si>
  <si>
    <t>0450000000</t>
  </si>
  <si>
    <t>Основное мероприятие "Создание условий для реализации полномочий органов государственной власти Московской области и государственных органов Московской области"</t>
  </si>
  <si>
    <t>0450100000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</si>
  <si>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</si>
  <si>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0450160680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</si>
  <si>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</si>
  <si>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</si>
  <si>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</si>
  <si>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</si>
  <si>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</si>
  <si>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</si>
  <si>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</si>
  <si>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</si>
  <si>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Исполнение судебных актов</t>
  </si>
  <si>
    <t>830</t>
  </si>
  <si>
    <t>Выполнения комплексных кадастровых работ и утверждение карты-плана территории</t>
  </si>
  <si>
    <t>1210200790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</si>
  <si>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</si>
  <si>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</si>
  <si>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</si>
  <si>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</si>
  <si>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</si>
  <si>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</si>
  <si>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</si>
  <si>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</si>
  <si>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1250106091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</si>
  <si>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</si>
  <si>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</si>
  <si>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</si>
  <si>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</si>
  <si>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</si>
  <si>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</si>
  <si>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</si>
  <si>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услуг, а также услуг почтовой связи"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</si>
  <si>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</si>
  <si>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</si>
  <si>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</si>
  <si>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</si>
  <si>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</si>
  <si>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</si>
  <si>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</si>
  <si>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</si>
  <si>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</si>
  <si>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</si>
  <si>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</si>
  <si>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</si>
  <si>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</si>
  <si>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</si>
  <si>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</si>
  <si>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</si>
  <si>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 муниципального образования Московской области"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</si>
  <si>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</si>
  <si>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</si>
  <si>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</si>
  <si>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Основное мероприятие "Выполнение мероприятий по безопасности населения на водных объектах, расположенных на территории муниципального образования Московской области"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</si>
  <si>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</si>
  <si>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</si>
  <si>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0820200730</t>
  </si>
  <si>
    <t>Подпрограмма "Развитие и совершенствование систем оповещения и информирования населения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</si>
  <si>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</si>
  <si>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</si>
  <si>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</si>
  <si>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</si>
  <si>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</si>
  <si>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</si>
  <si>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</si>
  <si>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Содержание и развитие муниципальных экстренных оперативных служб</t>
  </si>
  <si>
    <t>0820101020</t>
  </si>
  <si>
    <t>0860000000</t>
  </si>
  <si>
    <t>Основное мероприятие "Реализация полномочий, возложенных на Управление по обеспечению деятельности противопожарно-спасательной службы Московской области, и полномочий государственных казенных учреждений Московской области"</t>
  </si>
  <si>
    <t>0860200000</t>
  </si>
  <si>
    <t>Организация деятельности единых дежурно-диспетчерских служб по обеспечению круглосуточного приема вызовов, обработке и передаче в диспетчерские службы информации (о происшествиях или чрезвычайных ситуациях) для организации реагирования, в том числе экстренного</t>
  </si>
  <si>
    <t>0860263840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</si>
  <si>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</si>
  <si>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</si>
  <si>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</si>
  <si>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</si>
  <si>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</si>
  <si>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</si>
  <si>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</si>
  <si>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</si>
  <si>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</si>
  <si>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</si>
  <si>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</si>
  <si>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</si>
  <si>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</si>
  <si>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</si>
  <si>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</si>
  <si>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</si>
  <si>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</si>
  <si>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</si>
  <si>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</si>
  <si>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</si>
  <si>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</si>
  <si>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</si>
  <si>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0600000000</t>
  </si>
  <si>
    <t>Подпрограмма "Развитие отраслей сельского хозяйства и перерабатывающей промышленности"</t>
  </si>
  <si>
    <t>0610000000</t>
  </si>
  <si>
    <t>Основное мероприятие "Создание условий для развития сельскохозяйственного производства, расширения рынка сельскохозяйственной продукции, сырья и продовольствии"</t>
  </si>
  <si>
    <t>0611100000</t>
  </si>
  <si>
    <t>Развитие приоритетных отраслей агропромышленного комплекса</t>
  </si>
  <si>
    <t>0611100740</t>
  </si>
  <si>
    <t>Подпрограмма "Обеспечение эпизоотического и ветеринарно-санитарного благополучия"</t>
  </si>
  <si>
    <t>0640000000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</si>
  <si>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</si>
  <si>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</si>
  <si>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</si>
  <si>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0640160870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</si>
  <si>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</si>
  <si>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</si>
  <si>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</si>
  <si>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</si>
  <si>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</si>
  <si>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</si>
  <si>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</si>
  <si>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</si>
  <si>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</si>
  <si>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</si>
  <si>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</si>
  <si>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</si>
  <si>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</si>
  <si>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</si>
  <si>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</si>
  <si>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"Строительство и реконструкция автомобильных дорог местного значения"</t>
  </si>
  <si>
    <t>1420200000</t>
  </si>
  <si>
    <t>Софинансирование работ по строительству (реконструкции) объектов дорожного хозяйства местного значения за счет средств местного бюджета</t>
  </si>
  <si>
    <t>1420274360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</si>
  <si>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</si>
  <si>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</si>
  <si>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</si>
  <si>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</si>
  <si>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Софинансирование работ по строительству (реконструкции) объектов дорожного хозяйства местного значения</t>
  </si>
  <si>
    <t>14202S4360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</si>
  <si>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</si>
  <si>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</si>
  <si>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</si>
  <si>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</si>
  <si>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</si>
  <si>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</si>
  <si>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 и огороднических некоммерческих товариществ</t>
  </si>
  <si>
    <t>14205S0260</t>
  </si>
  <si>
    <t>Муниципальная программа "Формирование современной комфортной городской среды"</t>
  </si>
  <si>
    <t>1700000000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</si>
  <si>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</si>
  <si>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</si>
  <si>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</si>
  <si>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</si>
  <si>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Организация благоустройства территории городского округа</t>
  </si>
  <si>
    <t>1720100620</t>
  </si>
  <si>
    <t>Ямочный ремонт асфальтового покрытия дворовых территорий</t>
  </si>
  <si>
    <t>17201S2890</t>
  </si>
  <si>
    <t>Федеральный проект "Формирование комфортной городской среды"</t>
  </si>
  <si>
    <t>172F200000</t>
  </si>
  <si>
    <t>Ремонт дворовых территорий</t>
  </si>
  <si>
    <t>172F2S2740</t>
  </si>
  <si>
    <t>Связь и информатика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</si>
  <si>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</si>
  <si>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1510300000</t>
  </si>
  <si>
    <t>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</si>
  <si>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15103S0860</t>
  </si>
  <si>
    <t>Другие вопросы в области национальной экономики</t>
  </si>
  <si>
    <t>12</t>
  </si>
  <si>
    <t>Основное мероприятие "Развитие похоронного дела на территории Московской области"</t>
  </si>
  <si>
    <t>0810700000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</si>
  <si>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</si>
  <si>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</si>
  <si>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"Жилище"</t>
  </si>
  <si>
    <t>0900000000</t>
  </si>
  <si>
    <t>Подпрограмма "Создание условий для жилищного строительства""</t>
  </si>
  <si>
    <t>0910000000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</si>
  <si>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</si>
  <si>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</si>
  <si>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</si>
  <si>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0910760710</t>
  </si>
  <si>
    <t>Муниципальная программа "Предпринимательство"</t>
  </si>
  <si>
    <t>1100000000</t>
  </si>
  <si>
    <t>Подпрограмма "Инвестиции"</t>
  </si>
  <si>
    <t>1110000000</t>
  </si>
  <si>
    <t>Основное мероприятие "Создание многофункциональных индустриальных парков, технологических парков, промышленных площадок"</t>
  </si>
  <si>
    <t>1110200000</t>
  </si>
  <si>
    <t>Стимулирование инвестиционной деятельности муниципальных образований за счет средств местного бюджета</t>
  </si>
  <si>
    <t>1110274510</t>
  </si>
  <si>
    <t>Бюджетные инвестиции</t>
  </si>
  <si>
    <t>410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</si>
  <si>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</si>
  <si>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</si>
  <si>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</si>
  <si>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</si>
  <si>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</si>
  <si>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</si>
  <si>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</si>
  <si>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</si>
  <si>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</si>
  <si>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1130206210</t>
  </si>
  <si>
    <t>Подпрограмма "Развитие потребительского рынка и услуг на территории муниципального образования Московской области"</t>
  </si>
  <si>
    <t>1140000000</t>
  </si>
  <si>
    <t>Основное мероприятие "Развитие потребительского рынка и услуг на территории муниципального образования Московской области"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</si>
  <si>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</si>
  <si>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</si>
  <si>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</si>
  <si>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</si>
  <si>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</si>
  <si>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1250100130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</si>
  <si>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</si>
  <si>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1310000000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</si>
  <si>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</si>
  <si>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</si>
  <si>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</si>
  <si>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</si>
  <si>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Подпрограмма "Эффективное местное самоуправление Московской области"</t>
  </si>
  <si>
    <t>1330000000</t>
  </si>
  <si>
    <t>Основное мероприятие "Реализация практик инициативного бюджетирования на территории муниципальных образований Московской области"</t>
  </si>
  <si>
    <t>1330700000</t>
  </si>
  <si>
    <t>Реализация проектов граждан, сформированных в рамках практик инициативного бюджетирования за счет средств местного бюджета</t>
  </si>
  <si>
    <t>Реализация проектов граждан, сформированных в рамках практик инициативного бюджетирования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</si>
  <si>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</si>
  <si>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</si>
  <si>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 городского округа"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</si>
  <si>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</si>
  <si>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 муниципальных образований Московской области"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</si>
  <si>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</si>
  <si>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</si>
  <si>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</si>
  <si>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</si>
  <si>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</si>
  <si>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</si>
  <si>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</si>
  <si>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</si>
  <si>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</si>
  <si>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Жилищно-коммунальное хозяйство</t>
  </si>
  <si>
    <t>Жилищное хозяйство</t>
  </si>
  <si>
    <t>Подпрограмма "Доступная среда"</t>
  </si>
  <si>
    <t>0420000000</t>
  </si>
  <si>
    <t>Основное мероприятие "Создание безбарьерной среды на объектах социальной, инженерной и транспортной инфраструктуры в Московской области"</t>
  </si>
  <si>
    <t>0420200000</t>
  </si>
  <si>
    <t>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за счет средств местного бюджета</t>
  </si>
  <si>
    <t>0420271560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</si>
  <si>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</si>
  <si>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1620400000</t>
  </si>
  <si>
    <t>Ликвидация самовольных, недостроенных и аварийных объектов на территории муниципального образования</t>
  </si>
  <si>
    <t>1620401210</t>
  </si>
  <si>
    <t>Подпрограмма "Создание условий для обеспечения комфортного проживания жителей в многоквартирных домах Московской области"</t>
  </si>
  <si>
    <t>1730000000</t>
  </si>
  <si>
    <t>Основное мероприятие "Приведение в надлежащее состояние подъездов в многоквартирных домах"</t>
  </si>
  <si>
    <t>1730100000</t>
  </si>
  <si>
    <t>Ремонт подъездов в многоквартирных домах</t>
  </si>
  <si>
    <t>17301S0950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</si>
  <si>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</si>
  <si>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1730200000</t>
  </si>
  <si>
    <t>Проведение капитального ремонта многоквартирных домов</t>
  </si>
  <si>
    <t>1730201260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</si>
  <si>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</si>
  <si>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</si>
  <si>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</si>
  <si>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</si>
  <si>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</si>
  <si>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</si>
  <si>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</t>
  </si>
  <si>
    <t>191F367483</t>
  </si>
  <si>
    <t>191F367484</t>
  </si>
  <si>
    <t>191F36748S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</si>
  <si>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</si>
  <si>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</si>
  <si>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</si>
  <si>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</si>
  <si>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</si>
  <si>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</si>
  <si>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192F300000</t>
  </si>
  <si>
    <t>Обеспечение мероприятий по переселению граждан из аварийного жилищного фонда</t>
  </si>
  <si>
    <t>192F3S7485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</si>
  <si>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</si>
  <si>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</si>
  <si>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</si>
  <si>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</si>
  <si>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</si>
  <si>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</si>
  <si>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</si>
  <si>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</si>
  <si>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1010200190</t>
  </si>
  <si>
    <t>Капитальный ремонт, приобретение, монтаж и ввод в эксплуатацию объектов водоснабжения</t>
  </si>
  <si>
    <t>10102S0330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</si>
  <si>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</si>
  <si>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</si>
  <si>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 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</si>
  <si>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</si>
  <si>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1020100190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</si>
  <si>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</si>
  <si>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</si>
  <si>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 за счет средств местного бюджета</t>
  </si>
  <si>
    <t>1020274030</t>
  </si>
  <si>
    <t>Строительство (реконструкция) канализационных коллекторов, канализационных насосных станций</t>
  </si>
  <si>
    <t>10202S4030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</si>
  <si>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</si>
  <si>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</si>
  <si>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 на территории муниципальных образований Московской области"</t>
  </si>
  <si>
    <t>1030200000</t>
  </si>
  <si>
    <t>Строительство и реконструкция объектов коммунальной инфраструктуры за счет средств местного бюджета</t>
  </si>
  <si>
    <t>1030274080</t>
  </si>
  <si>
    <t>Основное мероприятие "Создание экономических условий для повышения эффективности работы организаций жилищно-коммунального хозяйства"</t>
  </si>
  <si>
    <t>1030400000</t>
  </si>
  <si>
    <t>Субсидии ресурсоснабжающим организациям на реализацию мероприятий по организации системы водоснабжения и водоотведения, теплоснабжения, электроснабжения, газоснабжения на территории муниципального образования Московской области</t>
  </si>
  <si>
    <t>1030401300</t>
  </si>
  <si>
    <t>Реализация отдельных мероприятий муниципальных программ</t>
  </si>
  <si>
    <t>1030461430</t>
  </si>
  <si>
    <t>Основное мероприятие  «Мониторинг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округов»</t>
  </si>
  <si>
    <t>1030500000</t>
  </si>
  <si>
    <t>1030500190</t>
  </si>
  <si>
    <t>Подпрограмма "Энергосбережение и повышение энергетической эффективности"</t>
  </si>
  <si>
    <t>1040000000</t>
  </si>
  <si>
    <t>Основное мероприятие "Организация учета энергоресурсов в жилищном фонде Московской области"</t>
  </si>
  <si>
    <t>1040200000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</si>
  <si>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</si>
  <si>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1040201200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</si>
  <si>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</si>
  <si>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1040201500</t>
  </si>
  <si>
    <t>Подпрограмма "Развитие газификации"</t>
  </si>
  <si>
    <t>1060000000</t>
  </si>
  <si>
    <t>Основное мероприятие "Строительство газопроводов в населенных пунктах"</t>
  </si>
  <si>
    <t>1060100000</t>
  </si>
  <si>
    <t>1060100190</t>
  </si>
  <si>
    <t>1080000000</t>
  </si>
  <si>
    <t>1080100000</t>
  </si>
  <si>
    <t>1080100190</t>
  </si>
  <si>
    <t>Устройство контейнерных площадок</t>
  </si>
  <si>
    <t>17201S1670</t>
  </si>
  <si>
    <t>Иные расходы</t>
  </si>
  <si>
    <t>9900004000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</si>
  <si>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</si>
  <si>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</si>
  <si>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Благоустройство</t>
  </si>
  <si>
    <t>Подпрограмма "Развитие мелиорации земель сельскохозяйственного назначения"</t>
  </si>
  <si>
    <t>0620000000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</si>
  <si>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</si>
  <si>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</si>
  <si>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</si>
  <si>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</si>
  <si>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Организация ритуальных услуг</t>
  </si>
  <si>
    <t>0810700480</t>
  </si>
  <si>
    <t>Содержание мест захоронения</t>
  </si>
  <si>
    <t>0810700590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</si>
  <si>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</si>
  <si>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</si>
  <si>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133077305F</t>
  </si>
  <si>
    <t>133077305N</t>
  </si>
  <si>
    <t>133077305Ш</t>
  </si>
  <si>
    <t>13307S305F</t>
  </si>
  <si>
    <t>13307S305N</t>
  </si>
  <si>
    <t>13307S305Ш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</si>
  <si>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</si>
  <si>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</si>
  <si>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</si>
  <si>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</si>
  <si>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территорий общего пользования при подготовке к массовым мероприятиям в городах Московской области</t>
  </si>
  <si>
    <t>1710161900</t>
  </si>
  <si>
    <t>Обустройство и установка детских игровых площадок на территории муниципальных образований Московской области</t>
  </si>
  <si>
    <t>17101S1580</t>
  </si>
  <si>
    <t>Устройство систем наружного освещения в рамках реализации проекта "Светлый город"</t>
  </si>
  <si>
    <t>17101S2630</t>
  </si>
  <si>
    <t>Благоустройство лесопарковых зон</t>
  </si>
  <si>
    <t>17101S3730</t>
  </si>
  <si>
    <t>171F200000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</si>
  <si>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</si>
  <si>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171F255558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</si>
  <si>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</si>
  <si>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171F255559</t>
  </si>
  <si>
    <t>Организация наружного освещения</t>
  </si>
  <si>
    <t>1720101480</t>
  </si>
  <si>
    <t>Расходы на обеспечение деятельности (оказание услуг) муниципальных учреждений в сфере благоустройства (МБУ/МАУ)</t>
  </si>
  <si>
    <t>1720106242</t>
  </si>
  <si>
    <t>Другие вопросы в области жилищно-коммунального хозяйства</t>
  </si>
  <si>
    <t>Подпрограмма "Социальная поддержка граждан"</t>
  </si>
  <si>
    <t>0410000000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</si>
  <si>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</si>
  <si>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</si>
  <si>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Обеспечение предоставления гражданам субсидий на оплату жилого помещения и коммунальных услуг</t>
  </si>
  <si>
    <t>0410361420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</si>
  <si>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</si>
  <si>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</si>
  <si>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</si>
  <si>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</si>
  <si>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</si>
  <si>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</si>
  <si>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</si>
  <si>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</si>
  <si>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Основное мероприятие "Обеспечение комплексной инфраструктурой земельных участков для предоставления отдельным категориям граждан"</t>
  </si>
  <si>
    <t>0910800000</t>
  </si>
  <si>
    <t>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</t>
  </si>
  <si>
    <t>09108S0120</t>
  </si>
  <si>
    <t>Взносы на капитальный ремонт общего имущества многоквартирных домов</t>
  </si>
  <si>
    <t>1210200180</t>
  </si>
  <si>
    <t>1750000000</t>
  </si>
  <si>
    <t>1750100000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</si>
  <si>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</si>
  <si>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1750162670</t>
  </si>
  <si>
    <t>Охрана окружающей среды</t>
  </si>
  <si>
    <t>Сбор, удаление отходов и очистка сточных вод</t>
  </si>
  <si>
    <t>Строительство и реконструкция объектов очистки сточных вод</t>
  </si>
  <si>
    <t>10201S4020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</si>
  <si>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</si>
  <si>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</si>
  <si>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</si>
  <si>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</si>
  <si>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</si>
  <si>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</si>
  <si>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</si>
  <si>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</si>
  <si>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</si>
  <si>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</si>
  <si>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Основное мероприятие "Ликвидация последствий засорения водных объектов"</t>
  </si>
  <si>
    <t>0720400000</t>
  </si>
  <si>
    <t>Выполнение комплекса мероприятий по ликвидации последствий засорения водных объектов, находящихся в муниципальной собственности за счет средств местного бюджета</t>
  </si>
  <si>
    <t>0720471890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</si>
  <si>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</si>
  <si>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</si>
  <si>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</si>
  <si>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</si>
  <si>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транс-портированию, обработке и утилизации таких отходов</t>
  </si>
  <si>
    <t>0740162050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</si>
  <si>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</si>
  <si>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</si>
  <si>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Основное мероприятие "Организация работ в области обращения с отходами"</t>
  </si>
  <si>
    <t>0751100000</t>
  </si>
  <si>
    <t>Ликвидация несанкционированных свалок в границах городского округа</t>
  </si>
  <si>
    <t>0751101460</t>
  </si>
  <si>
    <t>Федеральный проект "Чистая страна"</t>
  </si>
  <si>
    <t>075G100000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</si>
  <si>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</si>
  <si>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075G152420</t>
  </si>
  <si>
    <t>Образование</t>
  </si>
  <si>
    <t>07</t>
  </si>
  <si>
    <t>Дошкольное образование</t>
  </si>
  <si>
    <t>Муниципальная программа "Образование"</t>
  </si>
  <si>
    <t>0300000000</t>
  </si>
  <si>
    <t>Подпрограмма "Дошкольное образование"</t>
  </si>
  <si>
    <t>0310000000</t>
  </si>
  <si>
    <t>Основное мероприятие "Проведение капитального ремонта объектов дошкольного образования, закупка оборудования"</t>
  </si>
  <si>
    <t>0310100000</t>
  </si>
  <si>
    <t>Мероприятия по проведению капитального ремонта в муниципальных дошкольных образовательных организациях в Московской области за счет средств местного бюджета</t>
  </si>
  <si>
    <t>0310172590</t>
  </si>
  <si>
    <t>Мероприятия по проведению капитального ремонта в муниципальных дошкольных образовательных организациях в Московской области</t>
  </si>
  <si>
    <t>03101S2590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</si>
  <si>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</si>
  <si>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</si>
  <si>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</si>
  <si>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</si>
  <si>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</si>
  <si>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0310206041</t>
  </si>
  <si>
    <t>Расходы на обеспечение деятельности (оказание услуг) муниципальных учреждений - дошкольные образовательные организации (укрепление материально-технической базы и проведение текущего ремонта учреждений образования)</t>
  </si>
  <si>
    <t>0310206042</t>
  </si>
  <si>
    <t>Подпрограмма "Общее образование"</t>
  </si>
  <si>
    <t>0320000000</t>
  </si>
  <si>
    <t>Основное мероприятие "Финансовое обеспечение деятельности образовательных организаций"</t>
  </si>
  <si>
    <t>0320100000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</si>
  <si>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</si>
  <si>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0320162010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</si>
  <si>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</si>
  <si>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0320162020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</si>
  <si>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</si>
  <si>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04202S2640</t>
  </si>
  <si>
    <t>1330773052</t>
  </si>
  <si>
    <t>133077305D</t>
  </si>
  <si>
    <t>133077305Z</t>
  </si>
  <si>
    <t>133077305Г</t>
  </si>
  <si>
    <t>133077305Е</t>
  </si>
  <si>
    <t>133077305Л</t>
  </si>
  <si>
    <t>13307S3052</t>
  </si>
  <si>
    <t>13307S305D</t>
  </si>
  <si>
    <t>13307S305Z</t>
  </si>
  <si>
    <t>13307S305Г</t>
  </si>
  <si>
    <t>13307S305Е</t>
  </si>
  <si>
    <t>13307S305Л</t>
  </si>
  <si>
    <t>Подпрограмма "Строительство (реконструкция) объектов образования"</t>
  </si>
  <si>
    <t>1830000000</t>
  </si>
  <si>
    <t>Общее образование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</si>
  <si>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</si>
  <si>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0320106050</t>
  </si>
  <si>
    <t>Расходы на обеспечение деятельности (оказание услуг) муниципальных учреждений - общеобразовательные организации (мероприятия в сфере образования)</t>
  </si>
  <si>
    <t>0320106051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</si>
  <si>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</si>
  <si>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0320106052</t>
  </si>
  <si>
    <t>Расходы на обеспечение деятельности (оказание услуг) муниципальных учреждений - общеобразовательные организации (суб.некоммерческим организациям)</t>
  </si>
  <si>
    <t>0320106053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</si>
  <si>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обеспече-ние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</si>
  <si>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0320153031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</si>
  <si>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</si>
  <si>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</si>
  <si>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</si>
  <si>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</si>
  <si>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</si>
  <si>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0320372270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</si>
  <si>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 за счет средств местного бюджета</t>
  </si>
  <si>
    <t>0320372870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</si>
  <si>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</si>
  <si>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</si>
  <si>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</si>
  <si>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</si>
  <si>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</si>
  <si>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03203L3040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</si>
  <si>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</si>
  <si>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03203S2270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</si>
  <si>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</si>
  <si>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03203S2870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</si>
  <si>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</si>
  <si>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0320800000</t>
  </si>
  <si>
    <t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</si>
  <si>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>0320873770</t>
  </si>
  <si>
    <t>Реализация мероприятий по модернизации школьных систем образования</t>
  </si>
  <si>
    <t>03208L7500</t>
  </si>
  <si>
    <t>Проведение работ по капитальному ремонту зданий региональных (муниципальных) общеобразовательных организаций</t>
  </si>
  <si>
    <t>03208S3770</t>
  </si>
  <si>
    <t>Оснащение отремонтированных зданий общеобразовательных организаций средствами обучения и воспитания</t>
  </si>
  <si>
    <t>03208S3780</t>
  </si>
  <si>
    <t>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</t>
  </si>
  <si>
    <t>03208S3800</t>
  </si>
  <si>
    <t>Федеральный проект "Современная школа"</t>
  </si>
  <si>
    <t>032E100000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</si>
  <si>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</si>
  <si>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032E151690</t>
  </si>
  <si>
    <t>Создание центров образования естественно-научной и технологической направленностей</t>
  </si>
  <si>
    <t>032E1S2760</t>
  </si>
  <si>
    <t>Основное мероприятие "Реализация комплекса мер, направленных на защиту прав детей-сирот и детей, оставшихся без попечения родителей, лиц из их числа и оказание им мер социальной поддержки"</t>
  </si>
  <si>
    <t>0412200000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</si>
  <si>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</si>
  <si>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0412262240</t>
  </si>
  <si>
    <t>Повышение доступности объектов культуры, спорта, образования для инвалидов и маломобильных групп населения</t>
  </si>
  <si>
    <t>0420200960</t>
  </si>
  <si>
    <t>1330773051</t>
  </si>
  <si>
    <t>133077305G</t>
  </si>
  <si>
    <t>133077305I</t>
  </si>
  <si>
    <t>133077305W</t>
  </si>
  <si>
    <t>133077305Д</t>
  </si>
  <si>
    <t>133077305Н</t>
  </si>
  <si>
    <t>133077305Я</t>
  </si>
  <si>
    <t>13307S3051</t>
  </si>
  <si>
    <t>13307S305G</t>
  </si>
  <si>
    <t>13307S305I</t>
  </si>
  <si>
    <t>13307S305W</t>
  </si>
  <si>
    <t>13307S305Д</t>
  </si>
  <si>
    <t>13307S305Н</t>
  </si>
  <si>
    <t>13307S305Я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</si>
  <si>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</si>
  <si>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</si>
  <si>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</si>
  <si>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</si>
  <si>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</si>
  <si>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</si>
  <si>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Основное мероприятие "Организация строительства (реконструкции) объектов общего образования"</t>
  </si>
  <si>
    <t>1830200000</t>
  </si>
  <si>
    <t>Капитальные вложения в объекты общего образования за счет средств местного бюджета</t>
  </si>
  <si>
    <t>1830274260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</si>
  <si>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</si>
  <si>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1830274480</t>
  </si>
  <si>
    <t>Капитальные вложения в общеобразовательные организации в целях обеспечения односменного режима обучения</t>
  </si>
  <si>
    <t>18302S4480</t>
  </si>
  <si>
    <t>Расходы за счет средств резервного фонда Правительства Московской области</t>
  </si>
  <si>
    <t>9900007710</t>
  </si>
  <si>
    <t>Дополнительное образование детей</t>
  </si>
  <si>
    <t>Подпрограмма "Укрепление материально-технической базы государственных и муниципальных учреждений культуры, образовательных организаций в сфере культуры Московской области"</t>
  </si>
  <si>
    <t>0250000000</t>
  </si>
  <si>
    <t>Федеральный проект "Культурная среда"</t>
  </si>
  <si>
    <t>025A100000</t>
  </si>
  <si>
    <t>Подпрограмма "Развитие образования в сфере культуры Московской области"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</si>
  <si>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</si>
  <si>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</si>
  <si>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</si>
  <si>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 xml:space="preserve">Расходы на обеспечение деятельности (оказание услуг) муниципальных организаций дополнительного образования сферы культуры	</t>
  </si>
  <si>
    <t>0260106260</t>
  </si>
  <si>
    <t>Реализация отдельных мероприятий муниципальных программ в сфере образования (на оплату труда педагогов дополнительного образования)</t>
  </si>
  <si>
    <t>0260161111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</si>
  <si>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</si>
  <si>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</si>
  <si>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</si>
  <si>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</si>
  <si>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</si>
  <si>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</si>
  <si>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</si>
  <si>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0330306061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</si>
  <si>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</si>
  <si>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0330400000</t>
  </si>
  <si>
    <t>0330461111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</si>
  <si>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</si>
  <si>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0330600000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</si>
  <si>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</si>
  <si>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0330600940</t>
  </si>
  <si>
    <t>Субсидии автономным учреждениям</t>
  </si>
  <si>
    <t>620</t>
  </si>
  <si>
    <t>133077305U</t>
  </si>
  <si>
    <t>133077305С</t>
  </si>
  <si>
    <t>13307S305U</t>
  </si>
  <si>
    <t>13307S305С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</si>
  <si>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</si>
  <si>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</si>
  <si>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</si>
  <si>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</si>
  <si>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</si>
  <si>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</si>
  <si>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Подпрограмма "Обеспечивающая подпрограмма"</t>
  </si>
  <si>
    <t>0350000000</t>
  </si>
  <si>
    <t>0350100000</t>
  </si>
  <si>
    <t>0350100130</t>
  </si>
  <si>
    <t>Обеспечение деятельности прочих учреждений образования</t>
  </si>
  <si>
    <t>0350106080</t>
  </si>
  <si>
    <t>Подпрограмма "Развитие системы отдыха и оздоровления детей"</t>
  </si>
  <si>
    <t>0430000000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</si>
  <si>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</si>
  <si>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</si>
  <si>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</si>
  <si>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0430500410</t>
  </si>
  <si>
    <t>Мероприятия по организации отдыха детей в каникулярное время</t>
  </si>
  <si>
    <t>04305S2190</t>
  </si>
  <si>
    <t>Федеральный проект "Цифровая образовательная среда"</t>
  </si>
  <si>
    <t>152E400000</t>
  </si>
  <si>
    <t>Государственная поддержка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</si>
  <si>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152E452080</t>
  </si>
  <si>
    <t>Оснащение мультимедийными проекторами и экранами для мультимедийных проекторов общеобразовательных организаций в Московской области</t>
  </si>
  <si>
    <t>152E4S2780</t>
  </si>
  <si>
    <t>Установка, монтаж и настройка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</si>
  <si>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152E4S2930</t>
  </si>
  <si>
    <t>Оснащение общеобразовательных организаций в Московской области мультимедийным и компьютерным оборудованием, в том числе средствами видеонаблюдения для проведения дистанционных занятий</t>
  </si>
  <si>
    <t>152E4S3870</t>
  </si>
  <si>
    <t>Культура, кинематография</t>
  </si>
  <si>
    <t>Культура</t>
  </si>
  <si>
    <t>Подпрограмма "Развитие музейного дела в Московской области"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</si>
  <si>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</si>
  <si>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</si>
  <si>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</si>
  <si>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</si>
  <si>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</si>
  <si>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 в Московской области"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</si>
  <si>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</si>
  <si>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</si>
  <si>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</si>
  <si>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</si>
  <si>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</si>
  <si>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</si>
  <si>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</si>
  <si>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области)</t>
  </si>
  <si>
    <t>02301L5198</t>
  </si>
  <si>
    <t>Подпрограмма "Развитие профессионального искусства, гастрольно-концертной и культурно-досуговой деятельности, кинематографии Московской области"</t>
  </si>
  <si>
    <t>0240000000</t>
  </si>
  <si>
    <t>Основное мероприятие "Обеспечение функций театрально-концертных учреждений, муниципальных учреждений культуры Московской области"</t>
  </si>
  <si>
    <t>0240100000</t>
  </si>
  <si>
    <t>Расходы на обеспечение деятельности (оказание услуг) муниципальных учреждений - театрально-концертные организации</t>
  </si>
  <si>
    <t>0240106120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</si>
  <si>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</si>
  <si>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02401L4660</t>
  </si>
  <si>
    <t>Основное мероприятие "Обеспечение функций культурно-досуговых учреждений"</t>
  </si>
  <si>
    <t>0240500000</t>
  </si>
  <si>
    <t>Мероприятия в сфере культуры</t>
  </si>
  <si>
    <t>0240500500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</si>
  <si>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</si>
  <si>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</si>
  <si>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Создание модельных муниципальных библиотек</t>
  </si>
  <si>
    <t>025A154540</t>
  </si>
  <si>
    <t>Проведение капитального ремонта, технического переоснащения и благоустройство территорий объектов культуры, находящихся в собственности муниципальных образований Московской области</t>
  </si>
  <si>
    <t>025A1S0080</t>
  </si>
  <si>
    <t>Подпрограмма "Развитие парков культуры и отдыха"</t>
  </si>
  <si>
    <t>0290000000</t>
  </si>
  <si>
    <t>Основное мероприятие "Создание условий для массового отдыха жителей городского округа в парках культуры и отдыха"</t>
  </si>
  <si>
    <t>0290100000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</si>
  <si>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</si>
  <si>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</si>
  <si>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</si>
  <si>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04202S1560</t>
  </si>
  <si>
    <t>133077305В</t>
  </si>
  <si>
    <t>133077305Т</t>
  </si>
  <si>
    <t>133077305Ю</t>
  </si>
  <si>
    <t>13307S305В</t>
  </si>
  <si>
    <t>13307S305Т</t>
  </si>
  <si>
    <t>13307S305Ю</t>
  </si>
  <si>
    <t>Другие вопросы в области культуры, кинематографии</t>
  </si>
  <si>
    <t>0280000000</t>
  </si>
  <si>
    <t>0280100000</t>
  </si>
  <si>
    <t>0280100130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</si>
  <si>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</si>
  <si>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</si>
  <si>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</si>
  <si>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</si>
  <si>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</si>
  <si>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</si>
  <si>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</si>
  <si>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0150300000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</si>
  <si>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</si>
  <si>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0150300420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</si>
  <si>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</si>
  <si>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</si>
  <si>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</si>
  <si>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</si>
  <si>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</si>
  <si>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</si>
  <si>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Публичные нормативные социальные выплаты гражданам</t>
  </si>
  <si>
    <t>310</t>
  </si>
  <si>
    <t>Социальное обеспечение населения</t>
  </si>
  <si>
    <t>Предоставление гражданам субсидий на оплату жилого помещения и коммунальных услуг</t>
  </si>
  <si>
    <t>0410361410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</si>
  <si>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</si>
  <si>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</si>
  <si>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</si>
  <si>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</si>
  <si>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</si>
  <si>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</si>
  <si>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Подпрограмма "Обеспечение жильем отдельных категорий граждан, установленных федеральным законодательством"</t>
  </si>
  <si>
    <t>0980000000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</si>
  <si>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</t>
  </si>
  <si>
    <t>0980100000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</si>
  <si>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</si>
  <si>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0980151340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</si>
  <si>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</si>
  <si>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0980200000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</si>
  <si>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</si>
  <si>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0980251350</t>
  </si>
  <si>
    <t>Обеспечение мероприятий по переселению граждан из непригодного для проживания жилищного фонда, признанного аварийными до 01.01.2017</t>
  </si>
  <si>
    <t>1920277485</t>
  </si>
  <si>
    <t>Охрана семьи и детства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</si>
  <si>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</si>
  <si>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</si>
  <si>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</si>
  <si>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</si>
  <si>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за счет средств местного бюджета</t>
  </si>
  <si>
    <t>0920174970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</si>
  <si>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</si>
  <si>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</si>
  <si>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</si>
  <si>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</si>
  <si>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</si>
  <si>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</si>
  <si>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</si>
  <si>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</si>
  <si>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</si>
  <si>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</si>
  <si>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</si>
  <si>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</si>
  <si>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</si>
  <si>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</si>
  <si>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</si>
  <si>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</si>
  <si>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</si>
  <si>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</si>
  <si>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</si>
  <si>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</si>
  <si>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Московской области или в собственности муниципальных образований Московской области"</t>
  </si>
  <si>
    <t>0510800000</t>
  </si>
  <si>
    <t>Проведение капитального ремонта объектов физической культуры и спорта, находящихся в собственности муниципальных образований за счет средств местного бюджета</t>
  </si>
  <si>
    <t>0510870770</t>
  </si>
  <si>
    <t>133077305Q</t>
  </si>
  <si>
    <t>133077305S</t>
  </si>
  <si>
    <t>133077305И</t>
  </si>
  <si>
    <t>13307S305Q</t>
  </si>
  <si>
    <t>13307S305S</t>
  </si>
  <si>
    <t>13307S305И</t>
  </si>
  <si>
    <t>Подпрограмма "Строительство (реконструкция) объектов физической культуры и спорта"</t>
  </si>
  <si>
    <t>1850000000</t>
  </si>
  <si>
    <t>Основное мероприятие "Организация строительства (реконструкции) объектов физической культуры и спорта"</t>
  </si>
  <si>
    <t>1850100000</t>
  </si>
  <si>
    <t>Создание и развитие объектов физкультуры и спорта (включая реконструкцию со строительством пристроек)</t>
  </si>
  <si>
    <t>1850100540</t>
  </si>
  <si>
    <t>Массовый спорт</t>
  </si>
  <si>
    <t>Подготовка основания, приобретение и установка плоскостных спортивных сооружений за счет средств местного бюджета</t>
  </si>
  <si>
    <t>0510172610</t>
  </si>
  <si>
    <t>Федеральный проект "Спорт - норма жизни"</t>
  </si>
  <si>
    <t>051P500000</t>
  </si>
  <si>
    <t>Подготовка основания, приобретение и установка плоскостных спортивных сооружений в муниципальных образованиях Московской области</t>
  </si>
  <si>
    <t>051P5S2610</t>
  </si>
  <si>
    <t>Подпрограмма "Подготовка спортивного резерва"</t>
  </si>
  <si>
    <t>0530000000</t>
  </si>
  <si>
    <t>Основное мероприятие "Подготовка спортивного резерва"</t>
  </si>
  <si>
    <t>0530100000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</si>
  <si>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</si>
  <si>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0530106150</t>
  </si>
  <si>
    <t>Средства массовой информации</t>
  </si>
  <si>
    <t>Телевидение и радиовещание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</si>
  <si>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</si>
  <si>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</si>
  <si>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</si>
  <si>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</si>
  <si>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133077305Y</t>
  </si>
  <si>
    <t>133077305Ц</t>
  </si>
  <si>
    <t>13307S305Y</t>
  </si>
  <si>
    <t>13307S305Ц</t>
  </si>
  <si>
    <t>Периодическая печать и издательства</t>
  </si>
  <si>
    <t>Расходы на обеспечение деятельности (оказание услуг) муниципальных учреждений в сфере информационной политики</t>
  </si>
  <si>
    <t>1310106180</t>
  </si>
  <si>
    <t>Другие вопросы в области средств массовой информации</t>
  </si>
  <si>
    <t>Основное мероприятие "Разработка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блогосфере"</t>
  </si>
  <si>
    <t>1310200000</t>
  </si>
  <si>
    <t>1310200820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</si>
  <si>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</si>
  <si>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</si>
  <si>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муниципальными финансами"</t>
  </si>
  <si>
    <t>1240000000</t>
  </si>
  <si>
    <t>Основное мероприятие "Управление муниципальным долгом"</t>
  </si>
  <si>
    <t>1240600000</t>
  </si>
  <si>
    <t>Обслуживание муниципального долга</t>
  </si>
  <si>
    <t>1240600800</t>
  </si>
  <si>
    <t>700</t>
  </si>
  <si>
    <t>730</t>
  </si>
  <si>
    <t>Итого</t>
  </si>
  <si>
    <t>городского округа</t>
  </si>
  <si>
    <t>Московской области</t>
  </si>
  <si>
    <t>Процент исполнения</t>
  </si>
  <si>
    <t>Утверждено</t>
  </si>
  <si>
    <t>Исполнено</t>
  </si>
  <si>
    <t>024A255196</t>
  </si>
  <si>
    <t>Государственная поддержка отрасли культуры (в части поддержки лучших работников сельских учреждений культуры)</t>
  </si>
  <si>
    <t>Сумма 2022 год (тыс. руб.)</t>
  </si>
  <si>
    <t>Оплата исполнительных листов, судебных издержек</t>
  </si>
  <si>
    <t>Обеспечение проведения выборов и референдумов</t>
  </si>
  <si>
    <t>Проведение выборов</t>
  </si>
  <si>
    <t>Специальные расходы</t>
  </si>
  <si>
    <t>19202S9605</t>
  </si>
  <si>
    <t>Проведение инвентаризации мест захоронений</t>
  </si>
  <si>
    <t>Организация обустройства мест массового отдыха населения</t>
  </si>
  <si>
    <t>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 за счет средств местного бюджета</t>
  </si>
  <si>
    <t>0910870120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</si>
  <si>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</si>
  <si>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03203S2950</t>
  </si>
  <si>
    <t>Реализация мероприятий по благоустройству территорий муниципальных образовательных организаций</t>
  </si>
  <si>
    <t>0412356940</t>
  </si>
  <si>
    <t>0412300000</t>
  </si>
  <si>
    <t>Возмещение расходов, понесенных бюджетами субъектов РФ на размещение и питание граждан РФ,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ЛНР и прибывших на территорию РФ в экстренном массовом порядке, в пунктах временного размещения и питания,за счет средств резервного фонда Правительства Российской Федерации</t>
  </si>
  <si>
    <t>Основное мероприятие "Оказание социальной поддержки гражданам Российской Федерации, Украины,Донецкой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ЛНР и прибывших на территорию РФ в экстренном массовом порядке, в пунктах временного размещения и питания"</t>
  </si>
  <si>
    <t>0320361960</t>
  </si>
  <si>
    <t>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</si>
  <si>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Организация работы по преобразованию необходимых сведений о гражданах, которые содержатся в документах воинского учета военных комиссариатов Московской области, в электронно-цифровую форму работниками многофункциональных центров предоставления государственных и муниципальных услуг</t>
  </si>
  <si>
    <t>Организация консультирования граждан по вопросам частичной мобилизации кол-центрами многофункциональных центров предоставления государственных и муниципальных услуг</t>
  </si>
  <si>
    <t>15102S0650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</si>
  <si>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</si>
  <si>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14205S0250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</si>
  <si>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</si>
  <si>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 xml:space="preserve">Реализация проектов граждан, сформированных в рамках практик инициативного бюджетирования </t>
  </si>
  <si>
    <t>Организация мероприятий, связанных с рекультивацией полигонов твердых коммунальных отходов</t>
  </si>
  <si>
    <t>032ЕB00000</t>
  </si>
  <si>
    <t>032ЕB5179F</t>
  </si>
  <si>
    <t>Федеральный проект "Патриотическое воспитание граждан Российской Федерации"</t>
  </si>
  <si>
    <t>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</si>
  <si>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152E4S3940</t>
  </si>
  <si>
    <t>Оснащение ноутбуками общеобразовательных организаций в Московской области</t>
  </si>
  <si>
    <t>Расходы бюджета Сергиево-Посадского городского округа за 2022 год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Сергиево-Посадского городского округа</t>
  </si>
  <si>
    <t>Приложение № 2</t>
  </si>
  <si>
    <t>к решению Совета депутатов</t>
  </si>
  <si>
    <t>Сергиево-Посадского</t>
  </si>
  <si>
    <t>от 26.05.2023 № 67/04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</si>
</sst>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;[Red]#,##0.0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0" xfId="0" applyNumberFormat="1" applyFont="1" applyBorder="1" applyAlignment="1">
      <alignment horizontal="righ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/>
    <xf numFmtId="0" fontId="4" fillId="0" borderId="0" xfId="0" applyFont="1" applyBorder="1" applyAlignment="1"/>
    <xf numFmtId="164" fontId="1" fillId="0" borderId="0" xfId="0" applyNumberFormat="1" applyFont="1"/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4" fillId="0" borderId="0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right" vertical="center" wrapText="1"/>
    </xf>
    <xf numFmtId="0" fontId="3" fillId="0" borderId="8" xfId="0" applyNumberFormat="1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wrapText="1"/>
    </xf>
    <xf numFmtId="0" fontId="4" fillId="0" borderId="0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8"/>
  <sheetViews>
    <sheetView tabSelected="1" view="pageBreakPreview" zoomScaleNormal="100" zoomScaleSheetLayoutView="100" workbookViewId="0">
      <selection activeCell="G6" sqref="G6:M6"/>
    </sheetView>
  </sheetViews>
  <sheetFormatPr defaultRowHeight="15" x14ac:dyDescent="0.25"/>
  <cols>
    <col min="1" max="1" width="26.140625" style="1" customWidth="1"/>
    <col min="2" max="2" width="8.28515625" style="1" customWidth="1"/>
    <col min="3" max="3" width="7.5703125" style="1" customWidth="1"/>
    <col min="4" max="4" width="14.85546875" style="1" customWidth="1"/>
    <col min="5" max="5" width="7.42578125" style="1" customWidth="1"/>
    <col min="6" max="6" width="16" style="22" customWidth="1"/>
    <col min="7" max="7" width="16.5703125" style="22" customWidth="1"/>
    <col min="8" max="8" width="13.28515625" style="1" customWidth="1"/>
  </cols>
  <sheetData>
    <row r="1" spans="1:13" x14ac:dyDescent="0.25">
      <c r="G1" s="28" t="s">
        <v>936</v>
      </c>
      <c r="H1" s="2"/>
    </row>
    <row r="2" spans="1:13" x14ac:dyDescent="0.25">
      <c r="G2" s="46" t="s">
        <v>937</v>
      </c>
      <c r="H2" s="46"/>
      <c r="I2" s="46"/>
      <c r="J2" s="46"/>
      <c r="K2" s="46"/>
      <c r="L2" s="46"/>
      <c r="M2" s="46"/>
    </row>
    <row r="3" spans="1:13" x14ac:dyDescent="0.25">
      <c r="G3" s="46" t="s">
        <v>938</v>
      </c>
      <c r="H3" s="46"/>
      <c r="I3" s="46"/>
      <c r="J3" s="46"/>
      <c r="K3" s="46"/>
      <c r="L3" s="46"/>
      <c r="M3" s="46"/>
    </row>
    <row r="4" spans="1:13" x14ac:dyDescent="0.25">
      <c r="G4" s="46" t="s">
        <v>895</v>
      </c>
      <c r="H4" s="46"/>
      <c r="I4" s="46"/>
      <c r="J4" s="46"/>
      <c r="K4" s="46"/>
      <c r="L4" s="46"/>
      <c r="M4" s="46"/>
    </row>
    <row r="5" spans="1:13" x14ac:dyDescent="0.25">
      <c r="G5" s="46" t="s">
        <v>896</v>
      </c>
      <c r="H5" s="46"/>
      <c r="I5" s="46"/>
      <c r="J5" s="46"/>
      <c r="K5" s="46"/>
      <c r="L5" s="46"/>
      <c r="M5" s="46"/>
    </row>
    <row r="6" spans="1:13" x14ac:dyDescent="0.25">
      <c r="G6" s="46" t="s">
        <v>939</v>
      </c>
      <c r="H6" s="46"/>
      <c r="I6" s="46"/>
      <c r="J6" s="46"/>
      <c r="K6" s="46"/>
      <c r="L6" s="46"/>
      <c r="M6" s="46"/>
    </row>
    <row r="7" spans="1:13" x14ac:dyDescent="0.25">
      <c r="G7" s="29"/>
    </row>
    <row r="8" spans="1:13" ht="8.25" customHeight="1" x14ac:dyDescent="0.25"/>
    <row r="9" spans="1:13" ht="82.5" customHeight="1" x14ac:dyDescent="0.25">
      <c r="A9" s="38" t="s">
        <v>935</v>
      </c>
      <c r="B9" s="38"/>
      <c r="C9" s="38"/>
      <c r="D9" s="38"/>
      <c r="E9" s="38"/>
      <c r="F9" s="38"/>
      <c r="G9" s="38"/>
      <c r="H9" s="38"/>
    </row>
    <row r="10" spans="1:13" x14ac:dyDescent="0.25">
      <c r="A10" s="39"/>
      <c r="B10" s="39"/>
      <c r="C10" s="39"/>
      <c r="D10" s="39"/>
      <c r="E10" s="39"/>
      <c r="F10" s="39"/>
      <c r="G10" s="30"/>
      <c r="H10" s="3"/>
    </row>
    <row r="11" spans="1:13" ht="27" customHeight="1" x14ac:dyDescent="0.25">
      <c r="A11" s="44" t="s">
        <v>0</v>
      </c>
      <c r="B11" s="44" t="s">
        <v>1</v>
      </c>
      <c r="C11" s="44" t="s">
        <v>2</v>
      </c>
      <c r="D11" s="44" t="s">
        <v>3</v>
      </c>
      <c r="E11" s="44" t="s">
        <v>4</v>
      </c>
      <c r="F11" s="44" t="s">
        <v>902</v>
      </c>
      <c r="G11" s="45"/>
      <c r="H11" s="44" t="s">
        <v>897</v>
      </c>
    </row>
    <row r="12" spans="1:13" ht="24" customHeight="1" x14ac:dyDescent="0.25">
      <c r="A12" s="44"/>
      <c r="B12" s="44"/>
      <c r="C12" s="44"/>
      <c r="D12" s="44"/>
      <c r="E12" s="44"/>
      <c r="F12" s="36" t="s">
        <v>898</v>
      </c>
      <c r="G12" s="36" t="s">
        <v>899</v>
      </c>
      <c r="H12" s="44"/>
    </row>
    <row r="13" spans="1:13" x14ac:dyDescent="0.25">
      <c r="A13" s="37">
        <v>1</v>
      </c>
      <c r="B13" s="37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</row>
    <row r="14" spans="1:13" ht="35.25" customHeight="1" x14ac:dyDescent="0.25">
      <c r="A14" s="32" t="s">
        <v>5</v>
      </c>
      <c r="B14" s="33" t="s">
        <v>6</v>
      </c>
      <c r="C14" s="33"/>
      <c r="D14" s="33"/>
      <c r="E14" s="33"/>
      <c r="F14" s="34">
        <f>F15+F22+F32+F73+F109+F114+F104</f>
        <v>911558.4</v>
      </c>
      <c r="G14" s="34">
        <f>G15+G22+G32+G73+G109+G114+G104</f>
        <v>898273.79999999993</v>
      </c>
      <c r="H14" s="35">
        <f>(G14/F14)*100</f>
        <v>98.542649598753073</v>
      </c>
    </row>
    <row r="15" spans="1:13" ht="90" x14ac:dyDescent="0.25">
      <c r="A15" s="4" t="s">
        <v>7</v>
      </c>
      <c r="B15" s="5" t="s">
        <v>6</v>
      </c>
      <c r="C15" s="5" t="s">
        <v>8</v>
      </c>
      <c r="D15" s="6"/>
      <c r="E15" s="6"/>
      <c r="F15" s="23">
        <f t="shared" ref="F15:G20" si="0">F16</f>
        <v>3820.6</v>
      </c>
      <c r="G15" s="23">
        <f t="shared" si="0"/>
        <v>3603.9</v>
      </c>
      <c r="H15" s="7">
        <f>(G15/F15)*100</f>
        <v>94.328116002722098</v>
      </c>
    </row>
    <row r="16" spans="1:13" ht="60" x14ac:dyDescent="0.25">
      <c r="A16" s="4" t="s">
        <v>9</v>
      </c>
      <c r="B16" s="5" t="s">
        <v>6</v>
      </c>
      <c r="C16" s="5" t="s">
        <v>8</v>
      </c>
      <c r="D16" s="5" t="s">
        <v>10</v>
      </c>
      <c r="E16" s="5"/>
      <c r="F16" s="23">
        <f t="shared" si="0"/>
        <v>3820.6</v>
      </c>
      <c r="G16" s="23">
        <f t="shared" si="0"/>
        <v>3603.9</v>
      </c>
      <c r="H16" s="7">
        <f t="shared" ref="H16:H76" si="1">(G16/F16)*100</f>
        <v>94.328116002722098</v>
      </c>
    </row>
    <row r="17" spans="1:8" ht="30" x14ac:dyDescent="0.25">
      <c r="A17" s="4" t="s">
        <v>11</v>
      </c>
      <c r="B17" s="5" t="s">
        <v>6</v>
      </c>
      <c r="C17" s="5" t="s">
        <v>8</v>
      </c>
      <c r="D17" s="8" t="s">
        <v>12</v>
      </c>
      <c r="E17" s="8"/>
      <c r="F17" s="23">
        <f t="shared" si="0"/>
        <v>3820.6</v>
      </c>
      <c r="G17" s="23">
        <f t="shared" si="0"/>
        <v>3603.9</v>
      </c>
      <c r="H17" s="7">
        <f t="shared" si="1"/>
        <v>94.328116002722098</v>
      </c>
    </row>
    <row r="18" spans="1:8" ht="75" x14ac:dyDescent="0.25">
      <c r="A18" s="4" t="s">
        <v>13</v>
      </c>
      <c r="B18" s="5" t="s">
        <v>6</v>
      </c>
      <c r="C18" s="5" t="s">
        <v>8</v>
      </c>
      <c r="D18" s="8" t="s">
        <v>14</v>
      </c>
      <c r="E18" s="9"/>
      <c r="F18" s="23">
        <f t="shared" si="0"/>
        <v>3820.6</v>
      </c>
      <c r="G18" s="23">
        <f t="shared" si="0"/>
        <v>3603.9</v>
      </c>
      <c r="H18" s="7">
        <f t="shared" si="1"/>
        <v>94.328116002722098</v>
      </c>
    </row>
    <row r="19" spans="1:8" ht="45" x14ac:dyDescent="0.25">
      <c r="A19" s="4" t="s">
        <v>15</v>
      </c>
      <c r="B19" s="5" t="s">
        <v>6</v>
      </c>
      <c r="C19" s="5" t="s">
        <v>8</v>
      </c>
      <c r="D19" s="8" t="s">
        <v>16</v>
      </c>
      <c r="E19" s="9"/>
      <c r="F19" s="23">
        <f t="shared" si="0"/>
        <v>3820.6</v>
      </c>
      <c r="G19" s="23">
        <f t="shared" si="0"/>
        <v>3603.9</v>
      </c>
      <c r="H19" s="7">
        <f t="shared" si="1"/>
        <v>94.328116002722098</v>
      </c>
    </row>
    <row r="20" spans="1:8" ht="165" x14ac:dyDescent="0.25">
      <c r="A20" s="4" t="s">
        <v>17</v>
      </c>
      <c r="B20" s="5" t="s">
        <v>6</v>
      </c>
      <c r="C20" s="5" t="s">
        <v>8</v>
      </c>
      <c r="D20" s="8" t="s">
        <v>16</v>
      </c>
      <c r="E20" s="8" t="s">
        <v>18</v>
      </c>
      <c r="F20" s="23">
        <f t="shared" si="0"/>
        <v>3820.6</v>
      </c>
      <c r="G20" s="23">
        <f t="shared" si="0"/>
        <v>3603.9</v>
      </c>
      <c r="H20" s="7">
        <f t="shared" si="1"/>
        <v>94.328116002722098</v>
      </c>
    </row>
    <row r="21" spans="1:8" ht="60" x14ac:dyDescent="0.25">
      <c r="A21" s="4" t="s">
        <v>19</v>
      </c>
      <c r="B21" s="5" t="s">
        <v>6</v>
      </c>
      <c r="C21" s="5" t="s">
        <v>8</v>
      </c>
      <c r="D21" s="8" t="s">
        <v>16</v>
      </c>
      <c r="E21" s="8" t="s">
        <v>20</v>
      </c>
      <c r="F21" s="23">
        <v>3820.6</v>
      </c>
      <c r="G21" s="23">
        <v>3603.9</v>
      </c>
      <c r="H21" s="7">
        <f t="shared" si="1"/>
        <v>94.328116002722098</v>
      </c>
    </row>
    <row r="22" spans="1:8" ht="120" x14ac:dyDescent="0.25">
      <c r="A22" s="4" t="s">
        <v>21</v>
      </c>
      <c r="B22" s="5" t="s">
        <v>6</v>
      </c>
      <c r="C22" s="5" t="s">
        <v>22</v>
      </c>
      <c r="D22" s="6"/>
      <c r="E22" s="6"/>
      <c r="F22" s="23">
        <f>F23</f>
        <v>10086.700000000001</v>
      </c>
      <c r="G22" s="23">
        <f>G23</f>
        <v>10086.700000000001</v>
      </c>
      <c r="H22" s="7">
        <f t="shared" si="1"/>
        <v>100</v>
      </c>
    </row>
    <row r="23" spans="1:8" ht="60" x14ac:dyDescent="0.25">
      <c r="A23" s="4" t="s">
        <v>23</v>
      </c>
      <c r="B23" s="5" t="s">
        <v>6</v>
      </c>
      <c r="C23" s="5" t="s">
        <v>22</v>
      </c>
      <c r="D23" s="5" t="s">
        <v>24</v>
      </c>
      <c r="E23" s="5"/>
      <c r="F23" s="23">
        <f>F24+F27</f>
        <v>10086.700000000001</v>
      </c>
      <c r="G23" s="23">
        <f>G24+G27</f>
        <v>10086.700000000001</v>
      </c>
      <c r="H23" s="7">
        <f t="shared" si="1"/>
        <v>100</v>
      </c>
    </row>
    <row r="24" spans="1:8" ht="45" x14ac:dyDescent="0.25">
      <c r="A24" s="4" t="s">
        <v>25</v>
      </c>
      <c r="B24" s="5" t="s">
        <v>6</v>
      </c>
      <c r="C24" s="5" t="s">
        <v>22</v>
      </c>
      <c r="D24" s="8" t="s">
        <v>26</v>
      </c>
      <c r="E24" s="9"/>
      <c r="F24" s="23">
        <f>F25</f>
        <v>2706.2</v>
      </c>
      <c r="G24" s="23">
        <f>G25</f>
        <v>2706.2</v>
      </c>
      <c r="H24" s="7">
        <f t="shared" si="1"/>
        <v>100</v>
      </c>
    </row>
    <row r="25" spans="1:8" ht="165" x14ac:dyDescent="0.25">
      <c r="A25" s="4" t="s">
        <v>17</v>
      </c>
      <c r="B25" s="5" t="s">
        <v>6</v>
      </c>
      <c r="C25" s="5" t="s">
        <v>22</v>
      </c>
      <c r="D25" s="8" t="s">
        <v>26</v>
      </c>
      <c r="E25" s="8" t="s">
        <v>18</v>
      </c>
      <c r="F25" s="23">
        <f>F26</f>
        <v>2706.2</v>
      </c>
      <c r="G25" s="23">
        <f>G26</f>
        <v>2706.2</v>
      </c>
      <c r="H25" s="7">
        <f t="shared" si="1"/>
        <v>100</v>
      </c>
    </row>
    <row r="26" spans="1:8" ht="60" x14ac:dyDescent="0.25">
      <c r="A26" s="4" t="s">
        <v>19</v>
      </c>
      <c r="B26" s="5" t="s">
        <v>6</v>
      </c>
      <c r="C26" s="5" t="s">
        <v>22</v>
      </c>
      <c r="D26" s="8" t="s">
        <v>26</v>
      </c>
      <c r="E26" s="8" t="s">
        <v>20</v>
      </c>
      <c r="F26" s="23">
        <v>2706.2</v>
      </c>
      <c r="G26" s="23">
        <v>2706.2</v>
      </c>
      <c r="H26" s="7">
        <f t="shared" si="1"/>
        <v>100</v>
      </c>
    </row>
    <row r="27" spans="1:8" ht="60" x14ac:dyDescent="0.25">
      <c r="A27" s="4" t="s">
        <v>27</v>
      </c>
      <c r="B27" s="5" t="s">
        <v>6</v>
      </c>
      <c r="C27" s="5" t="s">
        <v>22</v>
      </c>
      <c r="D27" s="8" t="s">
        <v>28</v>
      </c>
      <c r="E27" s="9"/>
      <c r="F27" s="23">
        <f>F28+F30</f>
        <v>7380.5</v>
      </c>
      <c r="G27" s="23">
        <f>G28+G30</f>
        <v>7380.5</v>
      </c>
      <c r="H27" s="7">
        <f t="shared" si="1"/>
        <v>100</v>
      </c>
    </row>
    <row r="28" spans="1:8" ht="165" x14ac:dyDescent="0.25">
      <c r="A28" s="4" t="s">
        <v>17</v>
      </c>
      <c r="B28" s="5" t="s">
        <v>6</v>
      </c>
      <c r="C28" s="5" t="s">
        <v>22</v>
      </c>
      <c r="D28" s="8" t="s">
        <v>28</v>
      </c>
      <c r="E28" s="8" t="s">
        <v>18</v>
      </c>
      <c r="F28" s="23">
        <f>F29</f>
        <v>6559.7</v>
      </c>
      <c r="G28" s="23">
        <f>G29</f>
        <v>6559.7</v>
      </c>
      <c r="H28" s="7">
        <f t="shared" si="1"/>
        <v>100</v>
      </c>
    </row>
    <row r="29" spans="1:8" ht="60" x14ac:dyDescent="0.25">
      <c r="A29" s="4" t="s">
        <v>19</v>
      </c>
      <c r="B29" s="5" t="s">
        <v>6</v>
      </c>
      <c r="C29" s="5" t="s">
        <v>22</v>
      </c>
      <c r="D29" s="8" t="s">
        <v>28</v>
      </c>
      <c r="E29" s="8" t="s">
        <v>20</v>
      </c>
      <c r="F29" s="23">
        <v>6559.7</v>
      </c>
      <c r="G29" s="23">
        <v>6559.7</v>
      </c>
      <c r="H29" s="7">
        <f t="shared" si="1"/>
        <v>100</v>
      </c>
    </row>
    <row r="30" spans="1:8" ht="60" x14ac:dyDescent="0.25">
      <c r="A30" s="4" t="s">
        <v>29</v>
      </c>
      <c r="B30" s="5" t="s">
        <v>6</v>
      </c>
      <c r="C30" s="5" t="s">
        <v>22</v>
      </c>
      <c r="D30" s="8" t="s">
        <v>28</v>
      </c>
      <c r="E30" s="8" t="s">
        <v>30</v>
      </c>
      <c r="F30" s="23">
        <f>F31</f>
        <v>820.8</v>
      </c>
      <c r="G30" s="23">
        <f>G31</f>
        <v>820.8</v>
      </c>
      <c r="H30" s="7">
        <f t="shared" si="1"/>
        <v>100</v>
      </c>
    </row>
    <row r="31" spans="1:8" ht="75" x14ac:dyDescent="0.25">
      <c r="A31" s="4" t="s">
        <v>31</v>
      </c>
      <c r="B31" s="5" t="s">
        <v>6</v>
      </c>
      <c r="C31" s="5" t="s">
        <v>22</v>
      </c>
      <c r="D31" s="8" t="s">
        <v>28</v>
      </c>
      <c r="E31" s="8" t="s">
        <v>32</v>
      </c>
      <c r="F31" s="23">
        <v>820.8</v>
      </c>
      <c r="G31" s="23">
        <v>820.8</v>
      </c>
      <c r="H31" s="7">
        <f t="shared" si="1"/>
        <v>100</v>
      </c>
    </row>
    <row r="32" spans="1:8" ht="120" x14ac:dyDescent="0.25">
      <c r="A32" s="4" t="s">
        <v>33</v>
      </c>
      <c r="B32" s="5" t="s">
        <v>6</v>
      </c>
      <c r="C32" s="5" t="s">
        <v>34</v>
      </c>
      <c r="D32" s="6"/>
      <c r="E32" s="6"/>
      <c r="F32" s="23">
        <f>F33+F59</f>
        <v>393943.2</v>
      </c>
      <c r="G32" s="23">
        <f>G33+G59</f>
        <v>385469.39999999991</v>
      </c>
      <c r="H32" s="7">
        <f t="shared" si="1"/>
        <v>97.8489792437082</v>
      </c>
    </row>
    <row r="33" spans="1:8" ht="60" x14ac:dyDescent="0.25">
      <c r="A33" s="4" t="s">
        <v>9</v>
      </c>
      <c r="B33" s="5" t="s">
        <v>6</v>
      </c>
      <c r="C33" s="5" t="s">
        <v>34</v>
      </c>
      <c r="D33" s="5" t="s">
        <v>10</v>
      </c>
      <c r="E33" s="5"/>
      <c r="F33" s="23">
        <f>F34+F43+F48</f>
        <v>376990.4</v>
      </c>
      <c r="G33" s="23">
        <f>G34+G43+G48</f>
        <v>369656.79999999993</v>
      </c>
      <c r="H33" s="7">
        <f t="shared" si="1"/>
        <v>98.0546984750805</v>
      </c>
    </row>
    <row r="34" spans="1:8" ht="45" x14ac:dyDescent="0.25">
      <c r="A34" s="4" t="s">
        <v>35</v>
      </c>
      <c r="B34" s="5" t="s">
        <v>6</v>
      </c>
      <c r="C34" s="5" t="s">
        <v>34</v>
      </c>
      <c r="D34" s="8" t="s">
        <v>36</v>
      </c>
      <c r="E34" s="8"/>
      <c r="F34" s="23">
        <f>F35</f>
        <v>18361.2</v>
      </c>
      <c r="G34" s="23">
        <f>G35</f>
        <v>18023.300000000003</v>
      </c>
      <c r="H34" s="7">
        <f t="shared" si="1"/>
        <v>98.159706337276447</v>
      </c>
    </row>
    <row r="35" spans="1:8" ht="75" x14ac:dyDescent="0.25">
      <c r="A35" s="4" t="s">
        <v>13</v>
      </c>
      <c r="B35" s="5" t="s">
        <v>6</v>
      </c>
      <c r="C35" s="5" t="s">
        <v>34</v>
      </c>
      <c r="D35" s="8" t="s">
        <v>37</v>
      </c>
      <c r="E35" s="9"/>
      <c r="F35" s="23">
        <f>F36</f>
        <v>18361.2</v>
      </c>
      <c r="G35" s="23">
        <f>G36</f>
        <v>18023.300000000003</v>
      </c>
      <c r="H35" s="7">
        <f t="shared" si="1"/>
        <v>98.159706337276447</v>
      </c>
    </row>
    <row r="36" spans="1:8" ht="45" x14ac:dyDescent="0.25">
      <c r="A36" s="4" t="s">
        <v>38</v>
      </c>
      <c r="B36" s="5" t="s">
        <v>6</v>
      </c>
      <c r="C36" s="5" t="s">
        <v>34</v>
      </c>
      <c r="D36" s="8" t="s">
        <v>39</v>
      </c>
      <c r="E36" s="9"/>
      <c r="F36" s="23">
        <f>F37+F39+F41</f>
        <v>18361.2</v>
      </c>
      <c r="G36" s="23">
        <f>G37+G39+G41</f>
        <v>18023.300000000003</v>
      </c>
      <c r="H36" s="7">
        <f t="shared" si="1"/>
        <v>98.159706337276447</v>
      </c>
    </row>
    <row r="37" spans="1:8" ht="165" x14ac:dyDescent="0.25">
      <c r="A37" s="4" t="s">
        <v>17</v>
      </c>
      <c r="B37" s="5" t="s">
        <v>6</v>
      </c>
      <c r="C37" s="5" t="s">
        <v>34</v>
      </c>
      <c r="D37" s="8" t="s">
        <v>39</v>
      </c>
      <c r="E37" s="8" t="s">
        <v>18</v>
      </c>
      <c r="F37" s="23">
        <f>F38</f>
        <v>17901.2</v>
      </c>
      <c r="G37" s="23">
        <f>G38</f>
        <v>17743.900000000001</v>
      </c>
      <c r="H37" s="7">
        <f t="shared" si="1"/>
        <v>99.121287958349171</v>
      </c>
    </row>
    <row r="38" spans="1:8" ht="60" x14ac:dyDescent="0.25">
      <c r="A38" s="4" t="s">
        <v>19</v>
      </c>
      <c r="B38" s="5" t="s">
        <v>6</v>
      </c>
      <c r="C38" s="5" t="s">
        <v>34</v>
      </c>
      <c r="D38" s="8" t="s">
        <v>39</v>
      </c>
      <c r="E38" s="8" t="s">
        <v>20</v>
      </c>
      <c r="F38" s="23">
        <v>17901.2</v>
      </c>
      <c r="G38" s="23">
        <v>17743.900000000001</v>
      </c>
      <c r="H38" s="7">
        <f t="shared" si="1"/>
        <v>99.121287958349171</v>
      </c>
    </row>
    <row r="39" spans="1:8" ht="60" x14ac:dyDescent="0.25">
      <c r="A39" s="4" t="s">
        <v>29</v>
      </c>
      <c r="B39" s="5" t="s">
        <v>6</v>
      </c>
      <c r="C39" s="5" t="s">
        <v>34</v>
      </c>
      <c r="D39" s="8" t="s">
        <v>39</v>
      </c>
      <c r="E39" s="8" t="s">
        <v>30</v>
      </c>
      <c r="F39" s="23">
        <f>F40</f>
        <v>450</v>
      </c>
      <c r="G39" s="23">
        <f>G40</f>
        <v>279.39999999999998</v>
      </c>
      <c r="H39" s="7">
        <f t="shared" si="1"/>
        <v>62.088888888888881</v>
      </c>
    </row>
    <row r="40" spans="1:8" ht="75" x14ac:dyDescent="0.25">
      <c r="A40" s="4" t="s">
        <v>31</v>
      </c>
      <c r="B40" s="5" t="s">
        <v>6</v>
      </c>
      <c r="C40" s="5" t="s">
        <v>34</v>
      </c>
      <c r="D40" s="8" t="s">
        <v>39</v>
      </c>
      <c r="E40" s="8" t="s">
        <v>32</v>
      </c>
      <c r="F40" s="23">
        <v>450</v>
      </c>
      <c r="G40" s="23">
        <v>279.39999999999998</v>
      </c>
      <c r="H40" s="7">
        <f t="shared" si="1"/>
        <v>62.088888888888881</v>
      </c>
    </row>
    <row r="41" spans="1:8" ht="30" x14ac:dyDescent="0.25">
      <c r="A41" s="4" t="s">
        <v>40</v>
      </c>
      <c r="B41" s="5" t="s">
        <v>6</v>
      </c>
      <c r="C41" s="5" t="s">
        <v>34</v>
      </c>
      <c r="D41" s="8" t="s">
        <v>39</v>
      </c>
      <c r="E41" s="8" t="s">
        <v>41</v>
      </c>
      <c r="F41" s="23">
        <f>F42</f>
        <v>10</v>
      </c>
      <c r="G41" s="23">
        <f>G42</f>
        <v>0</v>
      </c>
      <c r="H41" s="7">
        <f t="shared" si="1"/>
        <v>0</v>
      </c>
    </row>
    <row r="42" spans="1:8" ht="30" x14ac:dyDescent="0.25">
      <c r="A42" s="4" t="s">
        <v>42</v>
      </c>
      <c r="B42" s="5" t="s">
        <v>6</v>
      </c>
      <c r="C42" s="5" t="s">
        <v>34</v>
      </c>
      <c r="D42" s="8" t="s">
        <v>39</v>
      </c>
      <c r="E42" s="8" t="s">
        <v>43</v>
      </c>
      <c r="F42" s="23">
        <v>10</v>
      </c>
      <c r="G42" s="23">
        <v>0</v>
      </c>
      <c r="H42" s="7">
        <f t="shared" si="1"/>
        <v>0</v>
      </c>
    </row>
    <row r="43" spans="1:8" ht="60" x14ac:dyDescent="0.25">
      <c r="A43" s="4" t="s">
        <v>44</v>
      </c>
      <c r="B43" s="5" t="s">
        <v>6</v>
      </c>
      <c r="C43" s="5" t="s">
        <v>34</v>
      </c>
      <c r="D43" s="8" t="s">
        <v>45</v>
      </c>
      <c r="E43" s="8"/>
      <c r="F43" s="23">
        <f t="shared" ref="F43:G46" si="2">F44</f>
        <v>275</v>
      </c>
      <c r="G43" s="23">
        <f t="shared" si="2"/>
        <v>211.5</v>
      </c>
      <c r="H43" s="7">
        <f t="shared" si="1"/>
        <v>76.909090909090907</v>
      </c>
    </row>
    <row r="44" spans="1:8" ht="90" x14ac:dyDescent="0.25">
      <c r="A44" s="4" t="s">
        <v>46</v>
      </c>
      <c r="B44" s="5" t="s">
        <v>6</v>
      </c>
      <c r="C44" s="5" t="s">
        <v>34</v>
      </c>
      <c r="D44" s="8" t="s">
        <v>47</v>
      </c>
      <c r="E44" s="9"/>
      <c r="F44" s="23">
        <f t="shared" si="2"/>
        <v>275</v>
      </c>
      <c r="G44" s="23">
        <f t="shared" si="2"/>
        <v>211.5</v>
      </c>
      <c r="H44" s="7">
        <f t="shared" si="1"/>
        <v>76.909090909090907</v>
      </c>
    </row>
    <row r="45" spans="1:8" ht="300" x14ac:dyDescent="0.25">
      <c r="A45" s="4" t="s">
        <v>48</v>
      </c>
      <c r="B45" s="5" t="s">
        <v>6</v>
      </c>
      <c r="C45" s="5" t="s">
        <v>34</v>
      </c>
      <c r="D45" s="8" t="s">
        <v>49</v>
      </c>
      <c r="E45" s="9"/>
      <c r="F45" s="23">
        <f t="shared" si="2"/>
        <v>275</v>
      </c>
      <c r="G45" s="23">
        <f t="shared" si="2"/>
        <v>211.5</v>
      </c>
      <c r="H45" s="7">
        <f t="shared" si="1"/>
        <v>76.909090909090907</v>
      </c>
    </row>
    <row r="46" spans="1:8" ht="60" x14ac:dyDescent="0.25">
      <c r="A46" s="4" t="s">
        <v>29</v>
      </c>
      <c r="B46" s="5" t="s">
        <v>6</v>
      </c>
      <c r="C46" s="5" t="s">
        <v>34</v>
      </c>
      <c r="D46" s="8" t="s">
        <v>49</v>
      </c>
      <c r="E46" s="8" t="s">
        <v>30</v>
      </c>
      <c r="F46" s="23">
        <f t="shared" si="2"/>
        <v>275</v>
      </c>
      <c r="G46" s="23">
        <f t="shared" si="2"/>
        <v>211.5</v>
      </c>
      <c r="H46" s="7">
        <f t="shared" si="1"/>
        <v>76.909090909090907</v>
      </c>
    </row>
    <row r="47" spans="1:8" ht="75" x14ac:dyDescent="0.25">
      <c r="A47" s="4" t="s">
        <v>31</v>
      </c>
      <c r="B47" s="5" t="s">
        <v>6</v>
      </c>
      <c r="C47" s="5" t="s">
        <v>34</v>
      </c>
      <c r="D47" s="8" t="s">
        <v>49</v>
      </c>
      <c r="E47" s="8" t="s">
        <v>32</v>
      </c>
      <c r="F47" s="23">
        <v>275</v>
      </c>
      <c r="G47" s="23">
        <v>211.5</v>
      </c>
      <c r="H47" s="7">
        <f t="shared" si="1"/>
        <v>76.909090909090907</v>
      </c>
    </row>
    <row r="48" spans="1:8" ht="30" x14ac:dyDescent="0.25">
      <c r="A48" s="4" t="s">
        <v>11</v>
      </c>
      <c r="B48" s="5" t="s">
        <v>6</v>
      </c>
      <c r="C48" s="5" t="s">
        <v>34</v>
      </c>
      <c r="D48" s="8" t="s">
        <v>12</v>
      </c>
      <c r="E48" s="8"/>
      <c r="F48" s="23">
        <f>F49</f>
        <v>358354.2</v>
      </c>
      <c r="G48" s="23">
        <f>G49</f>
        <v>351421.99999999994</v>
      </c>
      <c r="H48" s="7">
        <f t="shared" si="1"/>
        <v>98.065545206390752</v>
      </c>
    </row>
    <row r="49" spans="1:8" ht="75" x14ac:dyDescent="0.25">
      <c r="A49" s="4" t="s">
        <v>13</v>
      </c>
      <c r="B49" s="5" t="s">
        <v>6</v>
      </c>
      <c r="C49" s="5" t="s">
        <v>34</v>
      </c>
      <c r="D49" s="8" t="s">
        <v>14</v>
      </c>
      <c r="E49" s="9"/>
      <c r="F49" s="23">
        <f>F50</f>
        <v>358354.2</v>
      </c>
      <c r="G49" s="23">
        <f>G50</f>
        <v>351421.99999999994</v>
      </c>
      <c r="H49" s="7">
        <f t="shared" si="1"/>
        <v>98.065545206390752</v>
      </c>
    </row>
    <row r="50" spans="1:8" ht="30" x14ac:dyDescent="0.25">
      <c r="A50" s="4" t="s">
        <v>50</v>
      </c>
      <c r="B50" s="5" t="s">
        <v>6</v>
      </c>
      <c r="C50" s="5" t="s">
        <v>34</v>
      </c>
      <c r="D50" s="8" t="s">
        <v>51</v>
      </c>
      <c r="E50" s="9"/>
      <c r="F50" s="23">
        <f>F51+F53+F57+F55</f>
        <v>358354.2</v>
      </c>
      <c r="G50" s="23">
        <f>G51+G53+G57+G55</f>
        <v>351421.99999999994</v>
      </c>
      <c r="H50" s="7">
        <f t="shared" si="1"/>
        <v>98.065545206390752</v>
      </c>
    </row>
    <row r="51" spans="1:8" ht="165" x14ac:dyDescent="0.25">
      <c r="A51" s="4" t="s">
        <v>17</v>
      </c>
      <c r="B51" s="5" t="s">
        <v>6</v>
      </c>
      <c r="C51" s="5" t="s">
        <v>34</v>
      </c>
      <c r="D51" s="8" t="s">
        <v>51</v>
      </c>
      <c r="E51" s="8" t="s">
        <v>18</v>
      </c>
      <c r="F51" s="23">
        <f>F52</f>
        <v>320115.5</v>
      </c>
      <c r="G51" s="23">
        <f>G52</f>
        <v>316312.3</v>
      </c>
      <c r="H51" s="7">
        <f t="shared" si="1"/>
        <v>98.811928819441732</v>
      </c>
    </row>
    <row r="52" spans="1:8" ht="60" x14ac:dyDescent="0.25">
      <c r="A52" s="4" t="s">
        <v>19</v>
      </c>
      <c r="B52" s="5" t="s">
        <v>6</v>
      </c>
      <c r="C52" s="5" t="s">
        <v>34</v>
      </c>
      <c r="D52" s="8" t="s">
        <v>51</v>
      </c>
      <c r="E52" s="8" t="s">
        <v>20</v>
      </c>
      <c r="F52" s="24">
        <v>320115.5</v>
      </c>
      <c r="G52" s="24">
        <v>316312.3</v>
      </c>
      <c r="H52" s="7">
        <f t="shared" si="1"/>
        <v>98.811928819441732</v>
      </c>
    </row>
    <row r="53" spans="1:8" ht="60" x14ac:dyDescent="0.25">
      <c r="A53" s="4" t="s">
        <v>29</v>
      </c>
      <c r="B53" s="5" t="s">
        <v>6</v>
      </c>
      <c r="C53" s="5" t="s">
        <v>34</v>
      </c>
      <c r="D53" s="8" t="s">
        <v>51</v>
      </c>
      <c r="E53" s="8" t="s">
        <v>30</v>
      </c>
      <c r="F53" s="23">
        <f>F54</f>
        <v>37932</v>
      </c>
      <c r="G53" s="23">
        <f>G54</f>
        <v>34816.6</v>
      </c>
      <c r="H53" s="7">
        <f t="shared" si="1"/>
        <v>91.78688178846356</v>
      </c>
    </row>
    <row r="54" spans="1:8" ht="75" x14ac:dyDescent="0.25">
      <c r="A54" s="4" t="s">
        <v>31</v>
      </c>
      <c r="B54" s="5" t="s">
        <v>6</v>
      </c>
      <c r="C54" s="5" t="s">
        <v>34</v>
      </c>
      <c r="D54" s="8" t="s">
        <v>51</v>
      </c>
      <c r="E54" s="8" t="s">
        <v>32</v>
      </c>
      <c r="F54" s="23">
        <v>37932</v>
      </c>
      <c r="G54" s="23">
        <v>34816.6</v>
      </c>
      <c r="H54" s="7">
        <f t="shared" si="1"/>
        <v>91.78688178846356</v>
      </c>
    </row>
    <row r="55" spans="1:8" ht="30" x14ac:dyDescent="0.25">
      <c r="A55" s="4" t="s">
        <v>590</v>
      </c>
      <c r="B55" s="5" t="s">
        <v>6</v>
      </c>
      <c r="C55" s="5" t="s">
        <v>34</v>
      </c>
      <c r="D55" s="8" t="s">
        <v>51</v>
      </c>
      <c r="E55" s="8">
        <v>300</v>
      </c>
      <c r="F55" s="23">
        <f>F56</f>
        <v>114</v>
      </c>
      <c r="G55" s="23">
        <f>G56</f>
        <v>114</v>
      </c>
      <c r="H55" s="7">
        <f t="shared" si="1"/>
        <v>100</v>
      </c>
    </row>
    <row r="56" spans="1:8" ht="60" x14ac:dyDescent="0.25">
      <c r="A56" s="4" t="s">
        <v>592</v>
      </c>
      <c r="B56" s="5" t="s">
        <v>6</v>
      </c>
      <c r="C56" s="5" t="s">
        <v>34</v>
      </c>
      <c r="D56" s="8" t="s">
        <v>51</v>
      </c>
      <c r="E56" s="8">
        <v>320</v>
      </c>
      <c r="F56" s="23">
        <v>114</v>
      </c>
      <c r="G56" s="23">
        <v>114</v>
      </c>
      <c r="H56" s="7">
        <f t="shared" si="1"/>
        <v>100</v>
      </c>
    </row>
    <row r="57" spans="1:8" ht="30" x14ac:dyDescent="0.25">
      <c r="A57" s="4" t="s">
        <v>40</v>
      </c>
      <c r="B57" s="5" t="s">
        <v>6</v>
      </c>
      <c r="C57" s="5" t="s">
        <v>34</v>
      </c>
      <c r="D57" s="8" t="s">
        <v>51</v>
      </c>
      <c r="E57" s="8" t="s">
        <v>41</v>
      </c>
      <c r="F57" s="23">
        <f>F58</f>
        <v>192.7</v>
      </c>
      <c r="G57" s="23">
        <f>G58</f>
        <v>179.1</v>
      </c>
      <c r="H57" s="7">
        <f t="shared" si="1"/>
        <v>92.942397509081474</v>
      </c>
    </row>
    <row r="58" spans="1:8" ht="30" x14ac:dyDescent="0.25">
      <c r="A58" s="4" t="s">
        <v>42</v>
      </c>
      <c r="B58" s="5" t="s">
        <v>6</v>
      </c>
      <c r="C58" s="5" t="s">
        <v>34</v>
      </c>
      <c r="D58" s="8" t="s">
        <v>51</v>
      </c>
      <c r="E58" s="8" t="s">
        <v>43</v>
      </c>
      <c r="F58" s="23">
        <v>192.7</v>
      </c>
      <c r="G58" s="23">
        <v>179.1</v>
      </c>
      <c r="H58" s="7">
        <f t="shared" si="1"/>
        <v>92.942397509081474</v>
      </c>
    </row>
    <row r="59" spans="1:8" ht="45" x14ac:dyDescent="0.25">
      <c r="A59" s="4" t="s">
        <v>52</v>
      </c>
      <c r="B59" s="5" t="s">
        <v>6</v>
      </c>
      <c r="C59" s="5" t="s">
        <v>34</v>
      </c>
      <c r="D59" s="5" t="s">
        <v>53</v>
      </c>
      <c r="E59" s="5"/>
      <c r="F59" s="23">
        <f>F60</f>
        <v>16952.8</v>
      </c>
      <c r="G59" s="23">
        <f>G60</f>
        <v>15812.6</v>
      </c>
      <c r="H59" s="7">
        <f t="shared" si="1"/>
        <v>93.274267377660337</v>
      </c>
    </row>
    <row r="60" spans="1:8" ht="120" x14ac:dyDescent="0.25">
      <c r="A60" s="4" t="s">
        <v>54</v>
      </c>
      <c r="B60" s="5" t="s">
        <v>6</v>
      </c>
      <c r="C60" s="5" t="s">
        <v>34</v>
      </c>
      <c r="D60" s="8" t="s">
        <v>55</v>
      </c>
      <c r="E60" s="8"/>
      <c r="F60" s="23">
        <f>F61+F65+F69</f>
        <v>16952.8</v>
      </c>
      <c r="G60" s="23">
        <f>G61+G65+G69</f>
        <v>15812.6</v>
      </c>
      <c r="H60" s="7">
        <f t="shared" si="1"/>
        <v>93.274267377660337</v>
      </c>
    </row>
    <row r="61" spans="1:8" ht="45" x14ac:dyDescent="0.25">
      <c r="A61" s="4" t="s">
        <v>56</v>
      </c>
      <c r="B61" s="5" t="s">
        <v>6</v>
      </c>
      <c r="C61" s="5" t="s">
        <v>34</v>
      </c>
      <c r="D61" s="8" t="s">
        <v>57</v>
      </c>
      <c r="E61" s="9"/>
      <c r="F61" s="23">
        <f t="shared" ref="F61:G63" si="3">F62</f>
        <v>14663.9</v>
      </c>
      <c r="G61" s="23">
        <f t="shared" si="3"/>
        <v>13963</v>
      </c>
      <c r="H61" s="7">
        <f t="shared" si="1"/>
        <v>95.220234726096066</v>
      </c>
    </row>
    <row r="62" spans="1:8" ht="30" x14ac:dyDescent="0.25">
      <c r="A62" s="4" t="s">
        <v>58</v>
      </c>
      <c r="B62" s="5" t="s">
        <v>6</v>
      </c>
      <c r="C62" s="5" t="s">
        <v>34</v>
      </c>
      <c r="D62" s="8" t="s">
        <v>59</v>
      </c>
      <c r="E62" s="9"/>
      <c r="F62" s="23">
        <f t="shared" si="3"/>
        <v>14663.9</v>
      </c>
      <c r="G62" s="23">
        <f t="shared" si="3"/>
        <v>13963</v>
      </c>
      <c r="H62" s="7">
        <f t="shared" si="1"/>
        <v>95.220234726096066</v>
      </c>
    </row>
    <row r="63" spans="1:8" ht="60" x14ac:dyDescent="0.25">
      <c r="A63" s="4" t="s">
        <v>29</v>
      </c>
      <c r="B63" s="5" t="s">
        <v>6</v>
      </c>
      <c r="C63" s="5" t="s">
        <v>34</v>
      </c>
      <c r="D63" s="8" t="s">
        <v>59</v>
      </c>
      <c r="E63" s="8" t="s">
        <v>30</v>
      </c>
      <c r="F63" s="23">
        <f t="shared" si="3"/>
        <v>14663.9</v>
      </c>
      <c r="G63" s="23">
        <f t="shared" si="3"/>
        <v>13963</v>
      </c>
      <c r="H63" s="7">
        <f t="shared" si="1"/>
        <v>95.220234726096066</v>
      </c>
    </row>
    <row r="64" spans="1:8" ht="75" x14ac:dyDescent="0.25">
      <c r="A64" s="4" t="s">
        <v>31</v>
      </c>
      <c r="B64" s="5" t="s">
        <v>6</v>
      </c>
      <c r="C64" s="5" t="s">
        <v>34</v>
      </c>
      <c r="D64" s="8" t="s">
        <v>59</v>
      </c>
      <c r="E64" s="8" t="s">
        <v>32</v>
      </c>
      <c r="F64" s="23">
        <v>14663.9</v>
      </c>
      <c r="G64" s="23">
        <v>13963</v>
      </c>
      <c r="H64" s="7">
        <f t="shared" si="1"/>
        <v>95.220234726096066</v>
      </c>
    </row>
    <row r="65" spans="1:8" ht="45" x14ac:dyDescent="0.25">
      <c r="A65" s="4" t="s">
        <v>60</v>
      </c>
      <c r="B65" s="5" t="s">
        <v>6</v>
      </c>
      <c r="C65" s="5" t="s">
        <v>34</v>
      </c>
      <c r="D65" s="8" t="s">
        <v>61</v>
      </c>
      <c r="E65" s="9"/>
      <c r="F65" s="23">
        <f t="shared" ref="F65:G67" si="4">F66</f>
        <v>125.2</v>
      </c>
      <c r="G65" s="23">
        <f t="shared" si="4"/>
        <v>14.1</v>
      </c>
      <c r="H65" s="7">
        <f t="shared" si="1"/>
        <v>11.261980830670925</v>
      </c>
    </row>
    <row r="66" spans="1:8" ht="30" x14ac:dyDescent="0.25">
      <c r="A66" s="4" t="s">
        <v>62</v>
      </c>
      <c r="B66" s="5" t="s">
        <v>6</v>
      </c>
      <c r="C66" s="5" t="s">
        <v>34</v>
      </c>
      <c r="D66" s="8" t="s">
        <v>63</v>
      </c>
      <c r="E66" s="9"/>
      <c r="F66" s="23">
        <f t="shared" si="4"/>
        <v>125.2</v>
      </c>
      <c r="G66" s="23">
        <f t="shared" si="4"/>
        <v>14.1</v>
      </c>
      <c r="H66" s="7">
        <f t="shared" si="1"/>
        <v>11.261980830670925</v>
      </c>
    </row>
    <row r="67" spans="1:8" ht="60" x14ac:dyDescent="0.25">
      <c r="A67" s="4" t="s">
        <v>29</v>
      </c>
      <c r="B67" s="5" t="s">
        <v>6</v>
      </c>
      <c r="C67" s="5" t="s">
        <v>34</v>
      </c>
      <c r="D67" s="8" t="s">
        <v>63</v>
      </c>
      <c r="E67" s="8" t="s">
        <v>30</v>
      </c>
      <c r="F67" s="23">
        <f t="shared" si="4"/>
        <v>125.2</v>
      </c>
      <c r="G67" s="23">
        <f t="shared" si="4"/>
        <v>14.1</v>
      </c>
      <c r="H67" s="7">
        <f t="shared" si="1"/>
        <v>11.261980830670925</v>
      </c>
    </row>
    <row r="68" spans="1:8" ht="75" x14ac:dyDescent="0.25">
      <c r="A68" s="4" t="s">
        <v>31</v>
      </c>
      <c r="B68" s="5" t="s">
        <v>6</v>
      </c>
      <c r="C68" s="5" t="s">
        <v>34</v>
      </c>
      <c r="D68" s="8" t="s">
        <v>63</v>
      </c>
      <c r="E68" s="8" t="s">
        <v>32</v>
      </c>
      <c r="F68" s="23">
        <v>125.2</v>
      </c>
      <c r="G68" s="23">
        <v>14.1</v>
      </c>
      <c r="H68" s="7">
        <f t="shared" si="1"/>
        <v>11.261980830670925</v>
      </c>
    </row>
    <row r="69" spans="1:8" ht="60" x14ac:dyDescent="0.25">
      <c r="A69" s="4" t="s">
        <v>64</v>
      </c>
      <c r="B69" s="5" t="s">
        <v>6</v>
      </c>
      <c r="C69" s="5" t="s">
        <v>34</v>
      </c>
      <c r="D69" s="8" t="s">
        <v>65</v>
      </c>
      <c r="E69" s="9"/>
      <c r="F69" s="23">
        <f t="shared" ref="F69:G71" si="5">F70</f>
        <v>2163.6999999999998</v>
      </c>
      <c r="G69" s="23">
        <f t="shared" si="5"/>
        <v>1835.5</v>
      </c>
      <c r="H69" s="7">
        <f t="shared" si="1"/>
        <v>84.83153856819338</v>
      </c>
    </row>
    <row r="70" spans="1:8" ht="30" x14ac:dyDescent="0.25">
      <c r="A70" s="4" t="s">
        <v>66</v>
      </c>
      <c r="B70" s="5" t="s">
        <v>6</v>
      </c>
      <c r="C70" s="5" t="s">
        <v>34</v>
      </c>
      <c r="D70" s="8" t="s">
        <v>67</v>
      </c>
      <c r="E70" s="9"/>
      <c r="F70" s="23">
        <f t="shared" si="5"/>
        <v>2163.6999999999998</v>
      </c>
      <c r="G70" s="23">
        <f t="shared" si="5"/>
        <v>1835.5</v>
      </c>
      <c r="H70" s="7">
        <f t="shared" si="1"/>
        <v>84.83153856819338</v>
      </c>
    </row>
    <row r="71" spans="1:8" ht="60" x14ac:dyDescent="0.25">
      <c r="A71" s="4" t="s">
        <v>29</v>
      </c>
      <c r="B71" s="5" t="s">
        <v>6</v>
      </c>
      <c r="C71" s="5" t="s">
        <v>34</v>
      </c>
      <c r="D71" s="8" t="s">
        <v>67</v>
      </c>
      <c r="E71" s="8" t="s">
        <v>30</v>
      </c>
      <c r="F71" s="23">
        <f t="shared" si="5"/>
        <v>2163.6999999999998</v>
      </c>
      <c r="G71" s="23">
        <f t="shared" si="5"/>
        <v>1835.5</v>
      </c>
      <c r="H71" s="7">
        <f t="shared" si="1"/>
        <v>84.83153856819338</v>
      </c>
    </row>
    <row r="72" spans="1:8" ht="75" x14ac:dyDescent="0.25">
      <c r="A72" s="4" t="s">
        <v>31</v>
      </c>
      <c r="B72" s="5" t="s">
        <v>6</v>
      </c>
      <c r="C72" s="5" t="s">
        <v>34</v>
      </c>
      <c r="D72" s="8" t="s">
        <v>67</v>
      </c>
      <c r="E72" s="8" t="s">
        <v>32</v>
      </c>
      <c r="F72" s="23">
        <v>2163.6999999999998</v>
      </c>
      <c r="G72" s="23">
        <v>1835.5</v>
      </c>
      <c r="H72" s="7">
        <f t="shared" si="1"/>
        <v>84.83153856819338</v>
      </c>
    </row>
    <row r="73" spans="1:8" ht="90" x14ac:dyDescent="0.25">
      <c r="A73" s="4" t="s">
        <v>68</v>
      </c>
      <c r="B73" s="5" t="s">
        <v>6</v>
      </c>
      <c r="C73" s="5" t="s">
        <v>69</v>
      </c>
      <c r="D73" s="6"/>
      <c r="E73" s="6"/>
      <c r="F73" s="23">
        <f>F74+F84+F98</f>
        <v>49876</v>
      </c>
      <c r="G73" s="23">
        <f>G74+G84+G98</f>
        <v>49421.5</v>
      </c>
      <c r="H73" s="7">
        <f t="shared" si="1"/>
        <v>99.088740075386966</v>
      </c>
    </row>
    <row r="74" spans="1:8" ht="60" x14ac:dyDescent="0.25">
      <c r="A74" s="4" t="s">
        <v>9</v>
      </c>
      <c r="B74" s="5" t="s">
        <v>6</v>
      </c>
      <c r="C74" s="5" t="s">
        <v>69</v>
      </c>
      <c r="D74" s="5" t="s">
        <v>10</v>
      </c>
      <c r="E74" s="5"/>
      <c r="F74" s="23">
        <f t="shared" ref="F74:G76" si="6">F75</f>
        <v>34511.799999999996</v>
      </c>
      <c r="G74" s="23">
        <f t="shared" si="6"/>
        <v>34128.5</v>
      </c>
      <c r="H74" s="7">
        <f t="shared" si="1"/>
        <v>98.889365376479944</v>
      </c>
    </row>
    <row r="75" spans="1:8" ht="30" x14ac:dyDescent="0.25">
      <c r="A75" s="4" t="s">
        <v>11</v>
      </c>
      <c r="B75" s="5" t="s">
        <v>6</v>
      </c>
      <c r="C75" s="5" t="s">
        <v>69</v>
      </c>
      <c r="D75" s="8" t="s">
        <v>12</v>
      </c>
      <c r="E75" s="8"/>
      <c r="F75" s="23">
        <f t="shared" si="6"/>
        <v>34511.799999999996</v>
      </c>
      <c r="G75" s="23">
        <f t="shared" si="6"/>
        <v>34128.5</v>
      </c>
      <c r="H75" s="7">
        <f t="shared" si="1"/>
        <v>98.889365376479944</v>
      </c>
    </row>
    <row r="76" spans="1:8" ht="75" x14ac:dyDescent="0.25">
      <c r="A76" s="4" t="s">
        <v>13</v>
      </c>
      <c r="B76" s="5" t="s">
        <v>6</v>
      </c>
      <c r="C76" s="5" t="s">
        <v>69</v>
      </c>
      <c r="D76" s="8" t="s">
        <v>14</v>
      </c>
      <c r="E76" s="9"/>
      <c r="F76" s="23">
        <f t="shared" si="6"/>
        <v>34511.799999999996</v>
      </c>
      <c r="G76" s="23">
        <f t="shared" si="6"/>
        <v>34128.5</v>
      </c>
      <c r="H76" s="7">
        <f t="shared" si="1"/>
        <v>98.889365376479944</v>
      </c>
    </row>
    <row r="77" spans="1:8" ht="30" x14ac:dyDescent="0.25">
      <c r="A77" s="4" t="s">
        <v>70</v>
      </c>
      <c r="B77" s="5" t="s">
        <v>6</v>
      </c>
      <c r="C77" s="5" t="s">
        <v>69</v>
      </c>
      <c r="D77" s="8" t="s">
        <v>71</v>
      </c>
      <c r="E77" s="9"/>
      <c r="F77" s="23">
        <f>F78+F80+F82</f>
        <v>34511.799999999996</v>
      </c>
      <c r="G77" s="23">
        <f>G78+G80+G82</f>
        <v>34128.5</v>
      </c>
      <c r="H77" s="7">
        <f t="shared" ref="H77:H145" si="7">(G77/F77)*100</f>
        <v>98.889365376479944</v>
      </c>
    </row>
    <row r="78" spans="1:8" ht="165" x14ac:dyDescent="0.25">
      <c r="A78" s="4" t="s">
        <v>17</v>
      </c>
      <c r="B78" s="5" t="s">
        <v>6</v>
      </c>
      <c r="C78" s="5" t="s">
        <v>69</v>
      </c>
      <c r="D78" s="8" t="s">
        <v>71</v>
      </c>
      <c r="E78" s="8" t="s">
        <v>18</v>
      </c>
      <c r="F78" s="23">
        <f>F79</f>
        <v>33230.199999999997</v>
      </c>
      <c r="G78" s="23">
        <f>G79</f>
        <v>33070.699999999997</v>
      </c>
      <c r="H78" s="7">
        <f t="shared" si="7"/>
        <v>99.520014926181616</v>
      </c>
    </row>
    <row r="79" spans="1:8" ht="60" x14ac:dyDescent="0.25">
      <c r="A79" s="4" t="s">
        <v>19</v>
      </c>
      <c r="B79" s="5" t="s">
        <v>6</v>
      </c>
      <c r="C79" s="5" t="s">
        <v>69</v>
      </c>
      <c r="D79" s="8" t="s">
        <v>71</v>
      </c>
      <c r="E79" s="8" t="s">
        <v>20</v>
      </c>
      <c r="F79" s="23">
        <v>33230.199999999997</v>
      </c>
      <c r="G79" s="23">
        <v>33070.699999999997</v>
      </c>
      <c r="H79" s="7">
        <f t="shared" si="7"/>
        <v>99.520014926181616</v>
      </c>
    </row>
    <row r="80" spans="1:8" ht="60" x14ac:dyDescent="0.25">
      <c r="A80" s="4" t="s">
        <v>29</v>
      </c>
      <c r="B80" s="5" t="s">
        <v>6</v>
      </c>
      <c r="C80" s="5" t="s">
        <v>69</v>
      </c>
      <c r="D80" s="8" t="s">
        <v>71</v>
      </c>
      <c r="E80" s="8" t="s">
        <v>30</v>
      </c>
      <c r="F80" s="23">
        <f>F81</f>
        <v>1231.5999999999999</v>
      </c>
      <c r="G80" s="23">
        <f>G81</f>
        <v>1012.8</v>
      </c>
      <c r="H80" s="7">
        <f t="shared" si="7"/>
        <v>82.234491718090297</v>
      </c>
    </row>
    <row r="81" spans="1:8" ht="75" x14ac:dyDescent="0.25">
      <c r="A81" s="4" t="s">
        <v>31</v>
      </c>
      <c r="B81" s="5" t="s">
        <v>6</v>
      </c>
      <c r="C81" s="5" t="s">
        <v>69</v>
      </c>
      <c r="D81" s="8" t="s">
        <v>71</v>
      </c>
      <c r="E81" s="8" t="s">
        <v>32</v>
      </c>
      <c r="F81" s="23">
        <v>1231.5999999999999</v>
      </c>
      <c r="G81" s="23">
        <v>1012.8</v>
      </c>
      <c r="H81" s="7">
        <f t="shared" si="7"/>
        <v>82.234491718090297</v>
      </c>
    </row>
    <row r="82" spans="1:8" ht="30" x14ac:dyDescent="0.25">
      <c r="A82" s="4" t="s">
        <v>40</v>
      </c>
      <c r="B82" s="5" t="s">
        <v>6</v>
      </c>
      <c r="C82" s="5" t="s">
        <v>69</v>
      </c>
      <c r="D82" s="8" t="s">
        <v>71</v>
      </c>
      <c r="E82" s="8" t="s">
        <v>41</v>
      </c>
      <c r="F82" s="23">
        <f>F83</f>
        <v>50</v>
      </c>
      <c r="G82" s="23">
        <f>G83</f>
        <v>45</v>
      </c>
      <c r="H82" s="7">
        <f t="shared" si="7"/>
        <v>90</v>
      </c>
    </row>
    <row r="83" spans="1:8" ht="30" x14ac:dyDescent="0.25">
      <c r="A83" s="4" t="s">
        <v>42</v>
      </c>
      <c r="B83" s="5" t="s">
        <v>6</v>
      </c>
      <c r="C83" s="5" t="s">
        <v>69</v>
      </c>
      <c r="D83" s="8" t="s">
        <v>71</v>
      </c>
      <c r="E83" s="8" t="s">
        <v>43</v>
      </c>
      <c r="F83" s="23">
        <v>50</v>
      </c>
      <c r="G83" s="23">
        <v>45</v>
      </c>
      <c r="H83" s="7">
        <f t="shared" si="7"/>
        <v>90</v>
      </c>
    </row>
    <row r="84" spans="1:8" ht="45" x14ac:dyDescent="0.25">
      <c r="A84" s="4" t="s">
        <v>52</v>
      </c>
      <c r="B84" s="5" t="s">
        <v>6</v>
      </c>
      <c r="C84" s="5" t="s">
        <v>69</v>
      </c>
      <c r="D84" s="5" t="s">
        <v>53</v>
      </c>
      <c r="E84" s="5"/>
      <c r="F84" s="23">
        <f>F85</f>
        <v>865.5</v>
      </c>
      <c r="G84" s="23">
        <f>G85</f>
        <v>818.90000000000009</v>
      </c>
      <c r="H84" s="7">
        <f t="shared" si="7"/>
        <v>94.615829000577705</v>
      </c>
    </row>
    <row r="85" spans="1:8" ht="120" x14ac:dyDescent="0.25">
      <c r="A85" s="4" t="s">
        <v>54</v>
      </c>
      <c r="B85" s="5" t="s">
        <v>6</v>
      </c>
      <c r="C85" s="5" t="s">
        <v>69</v>
      </c>
      <c r="D85" s="8" t="s">
        <v>55</v>
      </c>
      <c r="E85" s="8"/>
      <c r="F85" s="23">
        <f>F86+F90+F94</f>
        <v>865.5</v>
      </c>
      <c r="G85" s="23">
        <f>G86+G90+G94</f>
        <v>818.90000000000009</v>
      </c>
      <c r="H85" s="7">
        <f t="shared" si="7"/>
        <v>94.615829000577705</v>
      </c>
    </row>
    <row r="86" spans="1:8" ht="45" x14ac:dyDescent="0.25">
      <c r="A86" s="4" t="s">
        <v>56</v>
      </c>
      <c r="B86" s="5" t="s">
        <v>6</v>
      </c>
      <c r="C86" s="5" t="s">
        <v>69</v>
      </c>
      <c r="D86" s="8" t="s">
        <v>57</v>
      </c>
      <c r="E86" s="9"/>
      <c r="F86" s="23">
        <f t="shared" ref="F86:G88" si="8">F87</f>
        <v>379.4</v>
      </c>
      <c r="G86" s="23">
        <f t="shared" si="8"/>
        <v>334.5</v>
      </c>
      <c r="H86" s="7">
        <f t="shared" si="7"/>
        <v>88.165524512387989</v>
      </c>
    </row>
    <row r="87" spans="1:8" ht="30" x14ac:dyDescent="0.25">
      <c r="A87" s="4" t="s">
        <v>58</v>
      </c>
      <c r="B87" s="5" t="s">
        <v>6</v>
      </c>
      <c r="C87" s="5" t="s">
        <v>69</v>
      </c>
      <c r="D87" s="8" t="s">
        <v>59</v>
      </c>
      <c r="E87" s="9"/>
      <c r="F87" s="23">
        <f t="shared" si="8"/>
        <v>379.4</v>
      </c>
      <c r="G87" s="23">
        <f t="shared" si="8"/>
        <v>334.5</v>
      </c>
      <c r="H87" s="7">
        <f t="shared" si="7"/>
        <v>88.165524512387989</v>
      </c>
    </row>
    <row r="88" spans="1:8" ht="60" x14ac:dyDescent="0.25">
      <c r="A88" s="4" t="s">
        <v>29</v>
      </c>
      <c r="B88" s="5" t="s">
        <v>6</v>
      </c>
      <c r="C88" s="5" t="s">
        <v>69</v>
      </c>
      <c r="D88" s="8" t="s">
        <v>59</v>
      </c>
      <c r="E88" s="8" t="s">
        <v>30</v>
      </c>
      <c r="F88" s="23">
        <f t="shared" si="8"/>
        <v>379.4</v>
      </c>
      <c r="G88" s="23">
        <f t="shared" si="8"/>
        <v>334.5</v>
      </c>
      <c r="H88" s="7">
        <f t="shared" si="7"/>
        <v>88.165524512387989</v>
      </c>
    </row>
    <row r="89" spans="1:8" ht="82.5" customHeight="1" x14ac:dyDescent="0.25">
      <c r="A89" s="4" t="s">
        <v>31</v>
      </c>
      <c r="B89" s="5" t="s">
        <v>6</v>
      </c>
      <c r="C89" s="5" t="s">
        <v>69</v>
      </c>
      <c r="D89" s="8" t="s">
        <v>59</v>
      </c>
      <c r="E89" s="8" t="s">
        <v>32</v>
      </c>
      <c r="F89" s="23">
        <v>379.4</v>
      </c>
      <c r="G89" s="23">
        <v>334.5</v>
      </c>
      <c r="H89" s="7">
        <f t="shared" si="7"/>
        <v>88.165524512387989</v>
      </c>
    </row>
    <row r="90" spans="1:8" ht="45" x14ac:dyDescent="0.25">
      <c r="A90" s="4" t="s">
        <v>60</v>
      </c>
      <c r="B90" s="5" t="s">
        <v>6</v>
      </c>
      <c r="C90" s="5" t="s">
        <v>69</v>
      </c>
      <c r="D90" s="8" t="s">
        <v>61</v>
      </c>
      <c r="E90" s="9"/>
      <c r="F90" s="23">
        <f t="shared" ref="F90:G92" si="9">F91</f>
        <v>50</v>
      </c>
      <c r="G90" s="23">
        <f t="shared" si="9"/>
        <v>48.3</v>
      </c>
      <c r="H90" s="7">
        <f t="shared" si="7"/>
        <v>96.6</v>
      </c>
    </row>
    <row r="91" spans="1:8" ht="30" x14ac:dyDescent="0.25">
      <c r="A91" s="4" t="s">
        <v>62</v>
      </c>
      <c r="B91" s="5" t="s">
        <v>6</v>
      </c>
      <c r="C91" s="5" t="s">
        <v>69</v>
      </c>
      <c r="D91" s="8" t="s">
        <v>63</v>
      </c>
      <c r="E91" s="9"/>
      <c r="F91" s="23">
        <f t="shared" si="9"/>
        <v>50</v>
      </c>
      <c r="G91" s="23">
        <f t="shared" si="9"/>
        <v>48.3</v>
      </c>
      <c r="H91" s="7">
        <f t="shared" si="7"/>
        <v>96.6</v>
      </c>
    </row>
    <row r="92" spans="1:8" ht="60" x14ac:dyDescent="0.25">
      <c r="A92" s="4" t="s">
        <v>29</v>
      </c>
      <c r="B92" s="5" t="s">
        <v>6</v>
      </c>
      <c r="C92" s="5" t="s">
        <v>69</v>
      </c>
      <c r="D92" s="8" t="s">
        <v>63</v>
      </c>
      <c r="E92" s="8" t="s">
        <v>30</v>
      </c>
      <c r="F92" s="23">
        <f t="shared" si="9"/>
        <v>50</v>
      </c>
      <c r="G92" s="23">
        <f t="shared" si="9"/>
        <v>48.3</v>
      </c>
      <c r="H92" s="7">
        <f t="shared" si="7"/>
        <v>96.6</v>
      </c>
    </row>
    <row r="93" spans="1:8" ht="75" x14ac:dyDescent="0.25">
      <c r="A93" s="4" t="s">
        <v>31</v>
      </c>
      <c r="B93" s="5" t="s">
        <v>6</v>
      </c>
      <c r="C93" s="5" t="s">
        <v>69</v>
      </c>
      <c r="D93" s="8" t="s">
        <v>63</v>
      </c>
      <c r="E93" s="8" t="s">
        <v>32</v>
      </c>
      <c r="F93" s="23">
        <v>50</v>
      </c>
      <c r="G93" s="23">
        <v>48.3</v>
      </c>
      <c r="H93" s="7">
        <f t="shared" si="7"/>
        <v>96.6</v>
      </c>
    </row>
    <row r="94" spans="1:8" ht="60" x14ac:dyDescent="0.25">
      <c r="A94" s="4" t="s">
        <v>64</v>
      </c>
      <c r="B94" s="5" t="s">
        <v>6</v>
      </c>
      <c r="C94" s="5" t="s">
        <v>69</v>
      </c>
      <c r="D94" s="8" t="s">
        <v>65</v>
      </c>
      <c r="E94" s="9"/>
      <c r="F94" s="23">
        <f t="shared" ref="F94:G96" si="10">F95</f>
        <v>436.1</v>
      </c>
      <c r="G94" s="23">
        <f t="shared" si="10"/>
        <v>436.1</v>
      </c>
      <c r="H94" s="7">
        <f t="shared" si="7"/>
        <v>100</v>
      </c>
    </row>
    <row r="95" spans="1:8" ht="30" x14ac:dyDescent="0.25">
      <c r="A95" s="4" t="s">
        <v>66</v>
      </c>
      <c r="B95" s="5" t="s">
        <v>6</v>
      </c>
      <c r="C95" s="5" t="s">
        <v>69</v>
      </c>
      <c r="D95" s="8" t="s">
        <v>67</v>
      </c>
      <c r="E95" s="9"/>
      <c r="F95" s="23">
        <f t="shared" si="10"/>
        <v>436.1</v>
      </c>
      <c r="G95" s="23">
        <f t="shared" si="10"/>
        <v>436.1</v>
      </c>
      <c r="H95" s="7">
        <f t="shared" si="7"/>
        <v>100</v>
      </c>
    </row>
    <row r="96" spans="1:8" ht="60" x14ac:dyDescent="0.25">
      <c r="A96" s="4" t="s">
        <v>29</v>
      </c>
      <c r="B96" s="5" t="s">
        <v>6</v>
      </c>
      <c r="C96" s="5" t="s">
        <v>69</v>
      </c>
      <c r="D96" s="8" t="s">
        <v>67</v>
      </c>
      <c r="E96" s="8" t="s">
        <v>30</v>
      </c>
      <c r="F96" s="23">
        <f t="shared" si="10"/>
        <v>436.1</v>
      </c>
      <c r="G96" s="23">
        <f t="shared" si="10"/>
        <v>436.1</v>
      </c>
      <c r="H96" s="7">
        <f t="shared" si="7"/>
        <v>100</v>
      </c>
    </row>
    <row r="97" spans="1:8" ht="75" x14ac:dyDescent="0.25">
      <c r="A97" s="4" t="s">
        <v>31</v>
      </c>
      <c r="B97" s="5" t="s">
        <v>6</v>
      </c>
      <c r="C97" s="5" t="s">
        <v>69</v>
      </c>
      <c r="D97" s="8" t="s">
        <v>67</v>
      </c>
      <c r="E97" s="8" t="s">
        <v>32</v>
      </c>
      <c r="F97" s="23">
        <v>436.1</v>
      </c>
      <c r="G97" s="23">
        <v>436.1</v>
      </c>
      <c r="H97" s="7">
        <f t="shared" si="7"/>
        <v>100</v>
      </c>
    </row>
    <row r="98" spans="1:8" ht="60" x14ac:dyDescent="0.25">
      <c r="A98" s="4" t="s">
        <v>23</v>
      </c>
      <c r="B98" s="5" t="s">
        <v>6</v>
      </c>
      <c r="C98" s="5" t="s">
        <v>69</v>
      </c>
      <c r="D98" s="5" t="s">
        <v>24</v>
      </c>
      <c r="E98" s="5"/>
      <c r="F98" s="23">
        <f>F99</f>
        <v>14498.7</v>
      </c>
      <c r="G98" s="23">
        <f>G99</f>
        <v>14474.1</v>
      </c>
      <c r="H98" s="7">
        <f t="shared" si="7"/>
        <v>99.830329615758657</v>
      </c>
    </row>
    <row r="99" spans="1:8" ht="45" x14ac:dyDescent="0.25">
      <c r="A99" s="4" t="s">
        <v>72</v>
      </c>
      <c r="B99" s="5" t="s">
        <v>6</v>
      </c>
      <c r="C99" s="5" t="s">
        <v>69</v>
      </c>
      <c r="D99" s="8" t="s">
        <v>73</v>
      </c>
      <c r="E99" s="9"/>
      <c r="F99" s="23">
        <f>F100+F102</f>
        <v>14498.7</v>
      </c>
      <c r="G99" s="23">
        <f>G100+G102</f>
        <v>14474.1</v>
      </c>
      <c r="H99" s="7">
        <f t="shared" si="7"/>
        <v>99.830329615758657</v>
      </c>
    </row>
    <row r="100" spans="1:8" ht="165" x14ac:dyDescent="0.25">
      <c r="A100" s="4" t="s">
        <v>17</v>
      </c>
      <c r="B100" s="5" t="s">
        <v>6</v>
      </c>
      <c r="C100" s="5" t="s">
        <v>69</v>
      </c>
      <c r="D100" s="8" t="s">
        <v>73</v>
      </c>
      <c r="E100" s="8" t="s">
        <v>18</v>
      </c>
      <c r="F100" s="23">
        <f>F101</f>
        <v>12814.5</v>
      </c>
      <c r="G100" s="23">
        <f>G101</f>
        <v>12814.5</v>
      </c>
      <c r="H100" s="7">
        <f t="shared" si="7"/>
        <v>100</v>
      </c>
    </row>
    <row r="101" spans="1:8" ht="60" x14ac:dyDescent="0.25">
      <c r="A101" s="4" t="s">
        <v>19</v>
      </c>
      <c r="B101" s="5" t="s">
        <v>6</v>
      </c>
      <c r="C101" s="5" t="s">
        <v>69</v>
      </c>
      <c r="D101" s="8" t="s">
        <v>73</v>
      </c>
      <c r="E101" s="8" t="s">
        <v>20</v>
      </c>
      <c r="F101" s="23">
        <v>12814.5</v>
      </c>
      <c r="G101" s="23">
        <v>12814.5</v>
      </c>
      <c r="H101" s="7">
        <f t="shared" si="7"/>
        <v>100</v>
      </c>
    </row>
    <row r="102" spans="1:8" ht="60" x14ac:dyDescent="0.25">
      <c r="A102" s="4" t="s">
        <v>29</v>
      </c>
      <c r="B102" s="5" t="s">
        <v>6</v>
      </c>
      <c r="C102" s="5" t="s">
        <v>69</v>
      </c>
      <c r="D102" s="8" t="s">
        <v>73</v>
      </c>
      <c r="E102" s="8" t="s">
        <v>30</v>
      </c>
      <c r="F102" s="23">
        <f>F103</f>
        <v>1684.2</v>
      </c>
      <c r="G102" s="23">
        <f>G103</f>
        <v>1659.6</v>
      </c>
      <c r="H102" s="7">
        <f t="shared" si="7"/>
        <v>98.539365871036694</v>
      </c>
    </row>
    <row r="103" spans="1:8" ht="75" x14ac:dyDescent="0.25">
      <c r="A103" s="4" t="s">
        <v>31</v>
      </c>
      <c r="B103" s="5" t="s">
        <v>6</v>
      </c>
      <c r="C103" s="5" t="s">
        <v>69</v>
      </c>
      <c r="D103" s="8" t="s">
        <v>73</v>
      </c>
      <c r="E103" s="8" t="s">
        <v>32</v>
      </c>
      <c r="F103" s="23">
        <v>1684.2</v>
      </c>
      <c r="G103" s="23">
        <v>1659.6</v>
      </c>
      <c r="H103" s="7">
        <f t="shared" si="7"/>
        <v>98.539365871036694</v>
      </c>
    </row>
    <row r="104" spans="1:8" ht="30" x14ac:dyDescent="0.25">
      <c r="A104" s="4" t="s">
        <v>904</v>
      </c>
      <c r="B104" s="5" t="s">
        <v>6</v>
      </c>
      <c r="C104" s="5" t="s">
        <v>527</v>
      </c>
      <c r="D104" s="8"/>
      <c r="E104" s="8"/>
      <c r="F104" s="23">
        <f t="shared" ref="F104:G107" si="11">F105</f>
        <v>1243</v>
      </c>
      <c r="G104" s="23">
        <f t="shared" si="11"/>
        <v>1243</v>
      </c>
      <c r="H104" s="7">
        <f t="shared" si="7"/>
        <v>100</v>
      </c>
    </row>
    <row r="105" spans="1:8" x14ac:dyDescent="0.25">
      <c r="A105" s="4" t="s">
        <v>76</v>
      </c>
      <c r="B105" s="5" t="s">
        <v>6</v>
      </c>
      <c r="C105" s="5" t="s">
        <v>527</v>
      </c>
      <c r="D105" s="10">
        <v>9900000000</v>
      </c>
      <c r="E105" s="8"/>
      <c r="F105" s="23">
        <f t="shared" si="11"/>
        <v>1243</v>
      </c>
      <c r="G105" s="23">
        <f t="shared" si="11"/>
        <v>1243</v>
      </c>
      <c r="H105" s="7">
        <f t="shared" si="7"/>
        <v>100</v>
      </c>
    </row>
    <row r="106" spans="1:8" x14ac:dyDescent="0.25">
      <c r="A106" s="4" t="s">
        <v>905</v>
      </c>
      <c r="B106" s="5" t="s">
        <v>6</v>
      </c>
      <c r="C106" s="5" t="s">
        <v>527</v>
      </c>
      <c r="D106" s="8">
        <v>9900000040</v>
      </c>
      <c r="E106" s="8"/>
      <c r="F106" s="23">
        <f t="shared" si="11"/>
        <v>1243</v>
      </c>
      <c r="G106" s="23">
        <f t="shared" si="11"/>
        <v>1243</v>
      </c>
      <c r="H106" s="7">
        <f t="shared" si="7"/>
        <v>100</v>
      </c>
    </row>
    <row r="107" spans="1:8" ht="30" x14ac:dyDescent="0.25">
      <c r="A107" s="4" t="s">
        <v>40</v>
      </c>
      <c r="B107" s="5" t="s">
        <v>6</v>
      </c>
      <c r="C107" s="5" t="s">
        <v>527</v>
      </c>
      <c r="D107" s="8">
        <v>9900000040</v>
      </c>
      <c r="E107" s="8">
        <v>800</v>
      </c>
      <c r="F107" s="23">
        <f t="shared" si="11"/>
        <v>1243</v>
      </c>
      <c r="G107" s="23">
        <f t="shared" si="11"/>
        <v>1243</v>
      </c>
      <c r="H107" s="7">
        <f t="shared" si="7"/>
        <v>100</v>
      </c>
    </row>
    <row r="108" spans="1:8" x14ac:dyDescent="0.25">
      <c r="A108" s="4" t="s">
        <v>906</v>
      </c>
      <c r="B108" s="5" t="s">
        <v>6</v>
      </c>
      <c r="C108" s="5" t="s">
        <v>527</v>
      </c>
      <c r="D108" s="8">
        <v>9900000040</v>
      </c>
      <c r="E108" s="8">
        <v>880</v>
      </c>
      <c r="F108" s="23">
        <v>1243</v>
      </c>
      <c r="G108" s="23">
        <v>1243</v>
      </c>
      <c r="H108" s="7">
        <f t="shared" si="7"/>
        <v>100</v>
      </c>
    </row>
    <row r="109" spans="1:8" x14ac:dyDescent="0.25">
      <c r="A109" s="4" t="s">
        <v>74</v>
      </c>
      <c r="B109" s="5" t="s">
        <v>6</v>
      </c>
      <c r="C109" s="5" t="s">
        <v>75</v>
      </c>
      <c r="D109" s="6"/>
      <c r="E109" s="6"/>
      <c r="F109" s="23">
        <f t="shared" ref="F109:G112" si="12">F110</f>
        <v>975.5</v>
      </c>
      <c r="G109" s="23">
        <f t="shared" si="12"/>
        <v>0</v>
      </c>
      <c r="H109" s="7">
        <f t="shared" si="7"/>
        <v>0</v>
      </c>
    </row>
    <row r="110" spans="1:8" x14ac:dyDescent="0.25">
      <c r="A110" s="4" t="s">
        <v>76</v>
      </c>
      <c r="B110" s="5" t="s">
        <v>6</v>
      </c>
      <c r="C110" s="5" t="s">
        <v>75</v>
      </c>
      <c r="D110" s="5" t="s">
        <v>77</v>
      </c>
      <c r="E110" s="5"/>
      <c r="F110" s="23">
        <f t="shared" si="12"/>
        <v>975.5</v>
      </c>
      <c r="G110" s="23">
        <f t="shared" si="12"/>
        <v>0</v>
      </c>
      <c r="H110" s="7">
        <f t="shared" si="7"/>
        <v>0</v>
      </c>
    </row>
    <row r="111" spans="1:8" ht="30" x14ac:dyDescent="0.25">
      <c r="A111" s="4" t="s">
        <v>78</v>
      </c>
      <c r="B111" s="5" t="s">
        <v>6</v>
      </c>
      <c r="C111" s="5" t="s">
        <v>75</v>
      </c>
      <c r="D111" s="8" t="s">
        <v>79</v>
      </c>
      <c r="E111" s="9"/>
      <c r="F111" s="23">
        <f t="shared" si="12"/>
        <v>975.5</v>
      </c>
      <c r="G111" s="23">
        <f t="shared" si="12"/>
        <v>0</v>
      </c>
      <c r="H111" s="7">
        <f t="shared" si="7"/>
        <v>0</v>
      </c>
    </row>
    <row r="112" spans="1:8" ht="30" x14ac:dyDescent="0.25">
      <c r="A112" s="4" t="s">
        <v>40</v>
      </c>
      <c r="B112" s="5" t="s">
        <v>6</v>
      </c>
      <c r="C112" s="5" t="s">
        <v>75</v>
      </c>
      <c r="D112" s="8" t="s">
        <v>79</v>
      </c>
      <c r="E112" s="8" t="s">
        <v>41</v>
      </c>
      <c r="F112" s="23">
        <f t="shared" si="12"/>
        <v>975.5</v>
      </c>
      <c r="G112" s="23">
        <f t="shared" si="12"/>
        <v>0</v>
      </c>
      <c r="H112" s="7">
        <f t="shared" si="7"/>
        <v>0</v>
      </c>
    </row>
    <row r="113" spans="1:8" x14ac:dyDescent="0.25">
      <c r="A113" s="4" t="s">
        <v>80</v>
      </c>
      <c r="B113" s="5" t="s">
        <v>6</v>
      </c>
      <c r="C113" s="5" t="s">
        <v>75</v>
      </c>
      <c r="D113" s="8" t="s">
        <v>79</v>
      </c>
      <c r="E113" s="8" t="s">
        <v>81</v>
      </c>
      <c r="F113" s="23">
        <v>975.5</v>
      </c>
      <c r="G113" s="23">
        <v>0</v>
      </c>
      <c r="H113" s="7">
        <f t="shared" si="7"/>
        <v>0</v>
      </c>
    </row>
    <row r="114" spans="1:8" ht="45" x14ac:dyDescent="0.25">
      <c r="A114" s="4" t="s">
        <v>82</v>
      </c>
      <c r="B114" s="5" t="s">
        <v>6</v>
      </c>
      <c r="C114" s="5" t="s">
        <v>83</v>
      </c>
      <c r="D114" s="6"/>
      <c r="E114" s="6"/>
      <c r="F114" s="23">
        <f>F115+F129+F137+F174+F180+F195</f>
        <v>451613.4</v>
      </c>
      <c r="G114" s="23">
        <f>G115+G129+G137+G174+G180+G195</f>
        <v>448449.30000000005</v>
      </c>
      <c r="H114" s="7">
        <f t="shared" si="7"/>
        <v>99.299378627826371</v>
      </c>
    </row>
    <row r="115" spans="1:8" ht="30" x14ac:dyDescent="0.25">
      <c r="A115" s="4" t="s">
        <v>84</v>
      </c>
      <c r="B115" s="5" t="s">
        <v>6</v>
      </c>
      <c r="C115" s="5" t="s">
        <v>83</v>
      </c>
      <c r="D115" s="5" t="s">
        <v>85</v>
      </c>
      <c r="E115" s="5"/>
      <c r="F115" s="23">
        <f>F116</f>
        <v>8752.4</v>
      </c>
      <c r="G115" s="23">
        <f>G116</f>
        <v>8692.4</v>
      </c>
      <c r="H115" s="7">
        <f t="shared" si="7"/>
        <v>99.314473744344411</v>
      </c>
    </row>
    <row r="116" spans="1:8" ht="45" x14ac:dyDescent="0.25">
      <c r="A116" s="4" t="s">
        <v>86</v>
      </c>
      <c r="B116" s="5" t="s">
        <v>6</v>
      </c>
      <c r="C116" s="5" t="s">
        <v>83</v>
      </c>
      <c r="D116" s="8" t="s">
        <v>87</v>
      </c>
      <c r="E116" s="8"/>
      <c r="F116" s="23">
        <f>F117+F123</f>
        <v>8752.4</v>
      </c>
      <c r="G116" s="23">
        <f>G117+G123</f>
        <v>8692.4</v>
      </c>
      <c r="H116" s="7">
        <f t="shared" si="7"/>
        <v>99.314473744344411</v>
      </c>
    </row>
    <row r="117" spans="1:8" ht="90" x14ac:dyDescent="0.25">
      <c r="A117" s="4" t="s">
        <v>88</v>
      </c>
      <c r="B117" s="5" t="s">
        <v>6</v>
      </c>
      <c r="C117" s="5" t="s">
        <v>83</v>
      </c>
      <c r="D117" s="8" t="s">
        <v>89</v>
      </c>
      <c r="E117" s="9"/>
      <c r="F117" s="23">
        <f>F118</f>
        <v>2587.3999999999996</v>
      </c>
      <c r="G117" s="23">
        <f>G118</f>
        <v>2527.3999999999996</v>
      </c>
      <c r="H117" s="7">
        <f t="shared" si="7"/>
        <v>97.681069799799019</v>
      </c>
    </row>
    <row r="118" spans="1:8" ht="60" x14ac:dyDescent="0.25">
      <c r="A118" s="4" t="s">
        <v>90</v>
      </c>
      <c r="B118" s="5" t="s">
        <v>6</v>
      </c>
      <c r="C118" s="5" t="s">
        <v>83</v>
      </c>
      <c r="D118" s="8" t="s">
        <v>91</v>
      </c>
      <c r="E118" s="9"/>
      <c r="F118" s="23">
        <f>F119+F121</f>
        <v>2587.3999999999996</v>
      </c>
      <c r="G118" s="23">
        <f>G119+G121</f>
        <v>2527.3999999999996</v>
      </c>
      <c r="H118" s="7">
        <f t="shared" si="7"/>
        <v>97.681069799799019</v>
      </c>
    </row>
    <row r="119" spans="1:8" ht="165" x14ac:dyDescent="0.25">
      <c r="A119" s="4" t="s">
        <v>17</v>
      </c>
      <c r="B119" s="5" t="s">
        <v>6</v>
      </c>
      <c r="C119" s="5" t="s">
        <v>83</v>
      </c>
      <c r="D119" s="8" t="s">
        <v>91</v>
      </c>
      <c r="E119" s="8" t="s">
        <v>18</v>
      </c>
      <c r="F119" s="23">
        <f>F120</f>
        <v>911.3</v>
      </c>
      <c r="G119" s="23">
        <f>G120</f>
        <v>911.3</v>
      </c>
      <c r="H119" s="7">
        <f t="shared" si="7"/>
        <v>100</v>
      </c>
    </row>
    <row r="120" spans="1:8" ht="60" x14ac:dyDescent="0.25">
      <c r="A120" s="4" t="s">
        <v>19</v>
      </c>
      <c r="B120" s="5" t="s">
        <v>6</v>
      </c>
      <c r="C120" s="5" t="s">
        <v>83</v>
      </c>
      <c r="D120" s="8" t="s">
        <v>91</v>
      </c>
      <c r="E120" s="8" t="s">
        <v>20</v>
      </c>
      <c r="F120" s="23">
        <v>911.3</v>
      </c>
      <c r="G120" s="23">
        <v>911.3</v>
      </c>
      <c r="H120" s="7">
        <f t="shared" si="7"/>
        <v>100</v>
      </c>
    </row>
    <row r="121" spans="1:8" ht="60" x14ac:dyDescent="0.25">
      <c r="A121" s="4" t="s">
        <v>29</v>
      </c>
      <c r="B121" s="5" t="s">
        <v>6</v>
      </c>
      <c r="C121" s="5" t="s">
        <v>83</v>
      </c>
      <c r="D121" s="8" t="s">
        <v>91</v>
      </c>
      <c r="E121" s="8" t="s">
        <v>30</v>
      </c>
      <c r="F121" s="23">
        <f>F122</f>
        <v>1676.1</v>
      </c>
      <c r="G121" s="23">
        <f>G122</f>
        <v>1616.1</v>
      </c>
      <c r="H121" s="7">
        <f t="shared" si="7"/>
        <v>96.420261320923572</v>
      </c>
    </row>
    <row r="122" spans="1:8" ht="75" x14ac:dyDescent="0.25">
      <c r="A122" s="4" t="s">
        <v>31</v>
      </c>
      <c r="B122" s="5" t="s">
        <v>6</v>
      </c>
      <c r="C122" s="5" t="s">
        <v>83</v>
      </c>
      <c r="D122" s="8" t="s">
        <v>91</v>
      </c>
      <c r="E122" s="8" t="s">
        <v>32</v>
      </c>
      <c r="F122" s="23">
        <v>1676.1</v>
      </c>
      <c r="G122" s="23">
        <v>1616.1</v>
      </c>
      <c r="H122" s="7">
        <f t="shared" si="7"/>
        <v>96.420261320923572</v>
      </c>
    </row>
    <row r="123" spans="1:8" ht="135" x14ac:dyDescent="0.25">
      <c r="A123" s="4" t="s">
        <v>92</v>
      </c>
      <c r="B123" s="5" t="s">
        <v>6</v>
      </c>
      <c r="C123" s="5" t="s">
        <v>83</v>
      </c>
      <c r="D123" s="8" t="s">
        <v>93</v>
      </c>
      <c r="E123" s="9"/>
      <c r="F123" s="23">
        <f>F124</f>
        <v>6165</v>
      </c>
      <c r="G123" s="23">
        <f>G124</f>
        <v>6165</v>
      </c>
      <c r="H123" s="7">
        <f t="shared" si="7"/>
        <v>100</v>
      </c>
    </row>
    <row r="124" spans="1:8" ht="150" x14ac:dyDescent="0.25">
      <c r="A124" s="4" t="s">
        <v>94</v>
      </c>
      <c r="B124" s="5" t="s">
        <v>6</v>
      </c>
      <c r="C124" s="5" t="s">
        <v>83</v>
      </c>
      <c r="D124" s="8" t="s">
        <v>95</v>
      </c>
      <c r="E124" s="9"/>
      <c r="F124" s="23">
        <f>F125+F127</f>
        <v>6165</v>
      </c>
      <c r="G124" s="23">
        <f>G125+G127</f>
        <v>6165</v>
      </c>
      <c r="H124" s="7">
        <f t="shared" si="7"/>
        <v>100</v>
      </c>
    </row>
    <row r="125" spans="1:8" ht="165" x14ac:dyDescent="0.25">
      <c r="A125" s="4" t="s">
        <v>17</v>
      </c>
      <c r="B125" s="5" t="s">
        <v>6</v>
      </c>
      <c r="C125" s="5" t="s">
        <v>83</v>
      </c>
      <c r="D125" s="8" t="s">
        <v>95</v>
      </c>
      <c r="E125" s="8" t="s">
        <v>18</v>
      </c>
      <c r="F125" s="23">
        <f>F126</f>
        <v>6144.7</v>
      </c>
      <c r="G125" s="23">
        <f>G126</f>
        <v>6144.7</v>
      </c>
      <c r="H125" s="7">
        <f t="shared" si="7"/>
        <v>100</v>
      </c>
    </row>
    <row r="126" spans="1:8" ht="60" x14ac:dyDescent="0.25">
      <c r="A126" s="4" t="s">
        <v>19</v>
      </c>
      <c r="B126" s="5" t="s">
        <v>6</v>
      </c>
      <c r="C126" s="5" t="s">
        <v>83</v>
      </c>
      <c r="D126" s="8" t="s">
        <v>95</v>
      </c>
      <c r="E126" s="8" t="s">
        <v>20</v>
      </c>
      <c r="F126" s="23">
        <v>6144.7</v>
      </c>
      <c r="G126" s="23">
        <v>6144.7</v>
      </c>
      <c r="H126" s="7">
        <f t="shared" si="7"/>
        <v>100</v>
      </c>
    </row>
    <row r="127" spans="1:8" ht="60" x14ac:dyDescent="0.25">
      <c r="A127" s="4" t="s">
        <v>29</v>
      </c>
      <c r="B127" s="5" t="s">
        <v>6</v>
      </c>
      <c r="C127" s="5" t="s">
        <v>83</v>
      </c>
      <c r="D127" s="8" t="s">
        <v>95</v>
      </c>
      <c r="E127" s="8" t="s">
        <v>30</v>
      </c>
      <c r="F127" s="23">
        <f>F128</f>
        <v>20.3</v>
      </c>
      <c r="G127" s="23">
        <f>G128</f>
        <v>20.3</v>
      </c>
      <c r="H127" s="7">
        <f t="shared" si="7"/>
        <v>100</v>
      </c>
    </row>
    <row r="128" spans="1:8" ht="75" x14ac:dyDescent="0.25">
      <c r="A128" s="4" t="s">
        <v>31</v>
      </c>
      <c r="B128" s="5" t="s">
        <v>6</v>
      </c>
      <c r="C128" s="5" t="s">
        <v>83</v>
      </c>
      <c r="D128" s="8" t="s">
        <v>95</v>
      </c>
      <c r="E128" s="8" t="s">
        <v>32</v>
      </c>
      <c r="F128" s="23">
        <v>20.3</v>
      </c>
      <c r="G128" s="23">
        <v>20.3</v>
      </c>
      <c r="H128" s="7">
        <f t="shared" si="7"/>
        <v>100</v>
      </c>
    </row>
    <row r="129" spans="1:8" ht="45" x14ac:dyDescent="0.25">
      <c r="A129" s="4" t="s">
        <v>96</v>
      </c>
      <c r="B129" s="5" t="s">
        <v>6</v>
      </c>
      <c r="C129" s="5" t="s">
        <v>83</v>
      </c>
      <c r="D129" s="5" t="s">
        <v>97</v>
      </c>
      <c r="E129" s="5"/>
      <c r="F129" s="23">
        <f t="shared" ref="F129:G131" si="13">F130</f>
        <v>9090</v>
      </c>
      <c r="G129" s="23">
        <f t="shared" si="13"/>
        <v>9080.9</v>
      </c>
      <c r="H129" s="7">
        <f t="shared" si="7"/>
        <v>99.899889988998893</v>
      </c>
    </row>
    <row r="130" spans="1:8" ht="30" x14ac:dyDescent="0.25">
      <c r="A130" s="4" t="s">
        <v>11</v>
      </c>
      <c r="B130" s="5" t="s">
        <v>6</v>
      </c>
      <c r="C130" s="5" t="s">
        <v>83</v>
      </c>
      <c r="D130" s="8" t="s">
        <v>98</v>
      </c>
      <c r="E130" s="8"/>
      <c r="F130" s="23">
        <f t="shared" si="13"/>
        <v>9090</v>
      </c>
      <c r="G130" s="23">
        <f t="shared" si="13"/>
        <v>9080.9</v>
      </c>
      <c r="H130" s="7">
        <f t="shared" si="7"/>
        <v>99.899889988998893</v>
      </c>
    </row>
    <row r="131" spans="1:8" ht="120" x14ac:dyDescent="0.25">
      <c r="A131" s="4" t="s">
        <v>99</v>
      </c>
      <c r="B131" s="5" t="s">
        <v>6</v>
      </c>
      <c r="C131" s="5" t="s">
        <v>83</v>
      </c>
      <c r="D131" s="8" t="s">
        <v>100</v>
      </c>
      <c r="E131" s="9"/>
      <c r="F131" s="23">
        <f t="shared" si="13"/>
        <v>9090</v>
      </c>
      <c r="G131" s="23">
        <f t="shared" si="13"/>
        <v>9080.9</v>
      </c>
      <c r="H131" s="7">
        <f t="shared" si="7"/>
        <v>99.899889988998893</v>
      </c>
    </row>
    <row r="132" spans="1:8" ht="150" x14ac:dyDescent="0.25">
      <c r="A132" s="4" t="s">
        <v>101</v>
      </c>
      <c r="B132" s="5" t="s">
        <v>6</v>
      </c>
      <c r="C132" s="5" t="s">
        <v>83</v>
      </c>
      <c r="D132" s="8" t="s">
        <v>102</v>
      </c>
      <c r="E132" s="9"/>
      <c r="F132" s="23">
        <f>F133+F135</f>
        <v>9090</v>
      </c>
      <c r="G132" s="23">
        <f>G133+G135</f>
        <v>9080.9</v>
      </c>
      <c r="H132" s="7">
        <f t="shared" si="7"/>
        <v>99.899889988998893</v>
      </c>
    </row>
    <row r="133" spans="1:8" ht="165" x14ac:dyDescent="0.25">
      <c r="A133" s="4" t="s">
        <v>17</v>
      </c>
      <c r="B133" s="5" t="s">
        <v>6</v>
      </c>
      <c r="C133" s="5" t="s">
        <v>83</v>
      </c>
      <c r="D133" s="8" t="s">
        <v>102</v>
      </c>
      <c r="E133" s="8" t="s">
        <v>18</v>
      </c>
      <c r="F133" s="23">
        <f>F134</f>
        <v>8820.5</v>
      </c>
      <c r="G133" s="23">
        <f>G134</f>
        <v>8811.4</v>
      </c>
      <c r="H133" s="7">
        <f t="shared" si="7"/>
        <v>99.896831245394253</v>
      </c>
    </row>
    <row r="134" spans="1:8" ht="60" x14ac:dyDescent="0.25">
      <c r="A134" s="4" t="s">
        <v>19</v>
      </c>
      <c r="B134" s="5" t="s">
        <v>6</v>
      </c>
      <c r="C134" s="5" t="s">
        <v>83</v>
      </c>
      <c r="D134" s="8" t="s">
        <v>102</v>
      </c>
      <c r="E134" s="8" t="s">
        <v>20</v>
      </c>
      <c r="F134" s="23">
        <v>8820.5</v>
      </c>
      <c r="G134" s="23">
        <v>8811.4</v>
      </c>
      <c r="H134" s="7">
        <f t="shared" si="7"/>
        <v>99.896831245394253</v>
      </c>
    </row>
    <row r="135" spans="1:8" ht="60" x14ac:dyDescent="0.25">
      <c r="A135" s="4" t="s">
        <v>29</v>
      </c>
      <c r="B135" s="5" t="s">
        <v>6</v>
      </c>
      <c r="C135" s="5" t="s">
        <v>83</v>
      </c>
      <c r="D135" s="8" t="s">
        <v>102</v>
      </c>
      <c r="E135" s="8" t="s">
        <v>30</v>
      </c>
      <c r="F135" s="23">
        <f>F136</f>
        <v>269.5</v>
      </c>
      <c r="G135" s="23">
        <f>G136</f>
        <v>269.5</v>
      </c>
      <c r="H135" s="7">
        <f t="shared" si="7"/>
        <v>100</v>
      </c>
    </row>
    <row r="136" spans="1:8" ht="75" x14ac:dyDescent="0.25">
      <c r="A136" s="4" t="s">
        <v>31</v>
      </c>
      <c r="B136" s="5" t="s">
        <v>6</v>
      </c>
      <c r="C136" s="5" t="s">
        <v>83</v>
      </c>
      <c r="D136" s="8" t="s">
        <v>102</v>
      </c>
      <c r="E136" s="8" t="s">
        <v>32</v>
      </c>
      <c r="F136" s="23">
        <v>269.5</v>
      </c>
      <c r="G136" s="23">
        <v>269.5</v>
      </c>
      <c r="H136" s="7">
        <f t="shared" si="7"/>
        <v>100</v>
      </c>
    </row>
    <row r="137" spans="1:8" ht="60" x14ac:dyDescent="0.25">
      <c r="A137" s="4" t="s">
        <v>9</v>
      </c>
      <c r="B137" s="5" t="s">
        <v>6</v>
      </c>
      <c r="C137" s="5" t="s">
        <v>83</v>
      </c>
      <c r="D137" s="5" t="s">
        <v>10</v>
      </c>
      <c r="E137" s="5"/>
      <c r="F137" s="23">
        <f>F138+F156</f>
        <v>293738.39999999997</v>
      </c>
      <c r="G137" s="23">
        <f>G138+G156</f>
        <v>290658.30000000005</v>
      </c>
      <c r="H137" s="7">
        <f t="shared" si="7"/>
        <v>98.951413911153622</v>
      </c>
    </row>
    <row r="138" spans="1:8" ht="45" x14ac:dyDescent="0.25">
      <c r="A138" s="4" t="s">
        <v>35</v>
      </c>
      <c r="B138" s="5" t="s">
        <v>6</v>
      </c>
      <c r="C138" s="5" t="s">
        <v>83</v>
      </c>
      <c r="D138" s="8" t="s">
        <v>36</v>
      </c>
      <c r="E138" s="8"/>
      <c r="F138" s="23">
        <f>F139+F150</f>
        <v>67247.8</v>
      </c>
      <c r="G138" s="23">
        <f>G139+G150</f>
        <v>65387.100000000006</v>
      </c>
      <c r="H138" s="7">
        <f t="shared" si="7"/>
        <v>97.233069334610207</v>
      </c>
    </row>
    <row r="139" spans="1:8" ht="105" x14ac:dyDescent="0.25">
      <c r="A139" s="4" t="s">
        <v>103</v>
      </c>
      <c r="B139" s="5" t="s">
        <v>6</v>
      </c>
      <c r="C139" s="5" t="s">
        <v>83</v>
      </c>
      <c r="D139" s="8" t="s">
        <v>104</v>
      </c>
      <c r="E139" s="9"/>
      <c r="F139" s="23">
        <f>F140+F147</f>
        <v>48856.700000000004</v>
      </c>
      <c r="G139" s="23">
        <f>G140+G147</f>
        <v>47005.3</v>
      </c>
      <c r="H139" s="7">
        <f t="shared" si="7"/>
        <v>96.210550446509885</v>
      </c>
    </row>
    <row r="140" spans="1:8" ht="90" x14ac:dyDescent="0.25">
      <c r="A140" s="4" t="s">
        <v>105</v>
      </c>
      <c r="B140" s="5" t="s">
        <v>6</v>
      </c>
      <c r="C140" s="5" t="s">
        <v>83</v>
      </c>
      <c r="D140" s="8" t="s">
        <v>106</v>
      </c>
      <c r="E140" s="9"/>
      <c r="F140" s="23">
        <f>F141+F143+F145</f>
        <v>47446.700000000004</v>
      </c>
      <c r="G140" s="23">
        <f>G141+G143+G145</f>
        <v>45603.4</v>
      </c>
      <c r="H140" s="7">
        <f t="shared" si="7"/>
        <v>96.115009052262849</v>
      </c>
    </row>
    <row r="141" spans="1:8" ht="60" x14ac:dyDescent="0.25">
      <c r="A141" s="4" t="s">
        <v>29</v>
      </c>
      <c r="B141" s="5" t="s">
        <v>6</v>
      </c>
      <c r="C141" s="5" t="s">
        <v>83</v>
      </c>
      <c r="D141" s="8" t="s">
        <v>106</v>
      </c>
      <c r="E141" s="8" t="s">
        <v>30</v>
      </c>
      <c r="F141" s="23">
        <f>F142</f>
        <v>17207.400000000001</v>
      </c>
      <c r="G141" s="23">
        <f>G142</f>
        <v>15364.1</v>
      </c>
      <c r="H141" s="7">
        <f t="shared" si="7"/>
        <v>89.287748294338471</v>
      </c>
    </row>
    <row r="142" spans="1:8" ht="75" x14ac:dyDescent="0.25">
      <c r="A142" s="4" t="s">
        <v>31</v>
      </c>
      <c r="B142" s="5" t="s">
        <v>6</v>
      </c>
      <c r="C142" s="5" t="s">
        <v>83</v>
      </c>
      <c r="D142" s="8" t="s">
        <v>106</v>
      </c>
      <c r="E142" s="8" t="s">
        <v>32</v>
      </c>
      <c r="F142" s="23">
        <v>17207.400000000001</v>
      </c>
      <c r="G142" s="23">
        <v>15364.1</v>
      </c>
      <c r="H142" s="7">
        <f t="shared" si="7"/>
        <v>89.287748294338471</v>
      </c>
    </row>
    <row r="143" spans="1:8" ht="75" x14ac:dyDescent="0.25">
      <c r="A143" s="4" t="s">
        <v>107</v>
      </c>
      <c r="B143" s="5" t="s">
        <v>6</v>
      </c>
      <c r="C143" s="5" t="s">
        <v>83</v>
      </c>
      <c r="D143" s="8" t="s">
        <v>106</v>
      </c>
      <c r="E143" s="8" t="s">
        <v>108</v>
      </c>
      <c r="F143" s="23">
        <f>F144</f>
        <v>30103.4</v>
      </c>
      <c r="G143" s="23">
        <f>G144</f>
        <v>30103.4</v>
      </c>
      <c r="H143" s="7">
        <f t="shared" si="7"/>
        <v>100</v>
      </c>
    </row>
    <row r="144" spans="1:8" ht="30" x14ac:dyDescent="0.25">
      <c r="A144" s="4" t="s">
        <v>109</v>
      </c>
      <c r="B144" s="5" t="s">
        <v>6</v>
      </c>
      <c r="C144" s="5" t="s">
        <v>83</v>
      </c>
      <c r="D144" s="8" t="s">
        <v>106</v>
      </c>
      <c r="E144" s="8" t="s">
        <v>110</v>
      </c>
      <c r="F144" s="23">
        <v>30103.4</v>
      </c>
      <c r="G144" s="23">
        <v>30103.4</v>
      </c>
      <c r="H144" s="7">
        <f t="shared" si="7"/>
        <v>100</v>
      </c>
    </row>
    <row r="145" spans="1:8" ht="30" x14ac:dyDescent="0.25">
      <c r="A145" s="4" t="s">
        <v>40</v>
      </c>
      <c r="B145" s="5" t="s">
        <v>6</v>
      </c>
      <c r="C145" s="5" t="s">
        <v>83</v>
      </c>
      <c r="D145" s="8" t="s">
        <v>106</v>
      </c>
      <c r="E145" s="8" t="s">
        <v>41</v>
      </c>
      <c r="F145" s="23">
        <f>F146</f>
        <v>135.9</v>
      </c>
      <c r="G145" s="23">
        <f>G146</f>
        <v>135.9</v>
      </c>
      <c r="H145" s="7">
        <f t="shared" si="7"/>
        <v>100</v>
      </c>
    </row>
    <row r="146" spans="1:8" ht="30" x14ac:dyDescent="0.25">
      <c r="A146" s="4" t="s">
        <v>111</v>
      </c>
      <c r="B146" s="5" t="s">
        <v>6</v>
      </c>
      <c r="C146" s="5" t="s">
        <v>83</v>
      </c>
      <c r="D146" s="8" t="s">
        <v>106</v>
      </c>
      <c r="E146" s="8" t="s">
        <v>112</v>
      </c>
      <c r="F146" s="23">
        <v>135.9</v>
      </c>
      <c r="G146" s="23">
        <v>135.9</v>
      </c>
      <c r="H146" s="7">
        <f t="shared" ref="H146:H222" si="14">(G146/F146)*100</f>
        <v>100</v>
      </c>
    </row>
    <row r="147" spans="1:8" ht="60" x14ac:dyDescent="0.25">
      <c r="A147" s="4" t="s">
        <v>113</v>
      </c>
      <c r="B147" s="5" t="s">
        <v>6</v>
      </c>
      <c r="C147" s="5" t="s">
        <v>83</v>
      </c>
      <c r="D147" s="8" t="s">
        <v>114</v>
      </c>
      <c r="E147" s="9"/>
      <c r="F147" s="23">
        <f>F148</f>
        <v>1410</v>
      </c>
      <c r="G147" s="23">
        <f>G148</f>
        <v>1401.9</v>
      </c>
      <c r="H147" s="7">
        <f t="shared" si="14"/>
        <v>99.425531914893625</v>
      </c>
    </row>
    <row r="148" spans="1:8" ht="75" x14ac:dyDescent="0.25">
      <c r="A148" s="4" t="s">
        <v>107</v>
      </c>
      <c r="B148" s="5" t="s">
        <v>6</v>
      </c>
      <c r="C148" s="5" t="s">
        <v>83</v>
      </c>
      <c r="D148" s="8" t="s">
        <v>114</v>
      </c>
      <c r="E148" s="8" t="s">
        <v>108</v>
      </c>
      <c r="F148" s="23">
        <f>F149</f>
        <v>1410</v>
      </c>
      <c r="G148" s="23">
        <f>G149</f>
        <v>1401.9</v>
      </c>
      <c r="H148" s="7">
        <f t="shared" si="14"/>
        <v>99.425531914893625</v>
      </c>
    </row>
    <row r="149" spans="1:8" ht="30" x14ac:dyDescent="0.25">
      <c r="A149" s="4" t="s">
        <v>109</v>
      </c>
      <c r="B149" s="5" t="s">
        <v>6</v>
      </c>
      <c r="C149" s="5" t="s">
        <v>83</v>
      </c>
      <c r="D149" s="8" t="s">
        <v>114</v>
      </c>
      <c r="E149" s="8" t="s">
        <v>110</v>
      </c>
      <c r="F149" s="23">
        <v>1410</v>
      </c>
      <c r="G149" s="23">
        <v>1401.9</v>
      </c>
      <c r="H149" s="7">
        <f t="shared" si="14"/>
        <v>99.425531914893625</v>
      </c>
    </row>
    <row r="150" spans="1:8" ht="90" x14ac:dyDescent="0.25">
      <c r="A150" s="4" t="s">
        <v>115</v>
      </c>
      <c r="B150" s="5" t="s">
        <v>6</v>
      </c>
      <c r="C150" s="5" t="s">
        <v>83</v>
      </c>
      <c r="D150" s="8" t="s">
        <v>116</v>
      </c>
      <c r="E150" s="9"/>
      <c r="F150" s="23">
        <f>F151</f>
        <v>18391.099999999999</v>
      </c>
      <c r="G150" s="23">
        <f>G151</f>
        <v>18381.8</v>
      </c>
      <c r="H150" s="7">
        <f t="shared" si="14"/>
        <v>99.949432062247496</v>
      </c>
    </row>
    <row r="151" spans="1:8" ht="75" x14ac:dyDescent="0.25">
      <c r="A151" s="4" t="s">
        <v>117</v>
      </c>
      <c r="B151" s="5" t="s">
        <v>6</v>
      </c>
      <c r="C151" s="5" t="s">
        <v>83</v>
      </c>
      <c r="D151" s="8" t="s">
        <v>118</v>
      </c>
      <c r="E151" s="9"/>
      <c r="F151" s="23">
        <f>F152+F154</f>
        <v>18391.099999999999</v>
      </c>
      <c r="G151" s="23">
        <f>G152+G154</f>
        <v>18381.8</v>
      </c>
      <c r="H151" s="7">
        <f t="shared" si="14"/>
        <v>99.949432062247496</v>
      </c>
    </row>
    <row r="152" spans="1:8" ht="165" x14ac:dyDescent="0.25">
      <c r="A152" s="4" t="s">
        <v>17</v>
      </c>
      <c r="B152" s="5" t="s">
        <v>6</v>
      </c>
      <c r="C152" s="5" t="s">
        <v>83</v>
      </c>
      <c r="D152" s="8" t="s">
        <v>118</v>
      </c>
      <c r="E152" s="8" t="s">
        <v>18</v>
      </c>
      <c r="F152" s="23">
        <f>F153</f>
        <v>18351.8</v>
      </c>
      <c r="G152" s="23">
        <f>G153</f>
        <v>18342.5</v>
      </c>
      <c r="H152" s="7">
        <f t="shared" si="14"/>
        <v>99.949323772055067</v>
      </c>
    </row>
    <row r="153" spans="1:8" ht="60" x14ac:dyDescent="0.25">
      <c r="A153" s="4" t="s">
        <v>19</v>
      </c>
      <c r="B153" s="5" t="s">
        <v>6</v>
      </c>
      <c r="C153" s="5" t="s">
        <v>83</v>
      </c>
      <c r="D153" s="8" t="s">
        <v>118</v>
      </c>
      <c r="E153" s="8" t="s">
        <v>20</v>
      </c>
      <c r="F153" s="23">
        <v>18351.8</v>
      </c>
      <c r="G153" s="23">
        <v>18342.5</v>
      </c>
      <c r="H153" s="7">
        <f t="shared" si="14"/>
        <v>99.949323772055067</v>
      </c>
    </row>
    <row r="154" spans="1:8" ht="60" x14ac:dyDescent="0.25">
      <c r="A154" s="4" t="s">
        <v>29</v>
      </c>
      <c r="B154" s="5" t="s">
        <v>6</v>
      </c>
      <c r="C154" s="5" t="s">
        <v>83</v>
      </c>
      <c r="D154" s="8" t="s">
        <v>118</v>
      </c>
      <c r="E154" s="8" t="s">
        <v>30</v>
      </c>
      <c r="F154" s="23">
        <f>F155</f>
        <v>39.299999999999997</v>
      </c>
      <c r="G154" s="23">
        <f>G155</f>
        <v>39.299999999999997</v>
      </c>
      <c r="H154" s="7">
        <f t="shared" si="14"/>
        <v>100</v>
      </c>
    </row>
    <row r="155" spans="1:8" ht="75" x14ac:dyDescent="0.25">
      <c r="A155" s="4" t="s">
        <v>31</v>
      </c>
      <c r="B155" s="5" t="s">
        <v>6</v>
      </c>
      <c r="C155" s="5" t="s">
        <v>83</v>
      </c>
      <c r="D155" s="8" t="s">
        <v>118</v>
      </c>
      <c r="E155" s="8" t="s">
        <v>32</v>
      </c>
      <c r="F155" s="23">
        <v>39.299999999999997</v>
      </c>
      <c r="G155" s="23">
        <v>39.299999999999997</v>
      </c>
      <c r="H155" s="7">
        <f t="shared" si="14"/>
        <v>100</v>
      </c>
    </row>
    <row r="156" spans="1:8" ht="30" x14ac:dyDescent="0.25">
      <c r="A156" s="4" t="s">
        <v>11</v>
      </c>
      <c r="B156" s="5" t="s">
        <v>6</v>
      </c>
      <c r="C156" s="5" t="s">
        <v>83</v>
      </c>
      <c r="D156" s="8" t="s">
        <v>12</v>
      </c>
      <c r="E156" s="8"/>
      <c r="F156" s="23">
        <f>F157</f>
        <v>226490.59999999998</v>
      </c>
      <c r="G156" s="23">
        <f>G157</f>
        <v>225271.2</v>
      </c>
      <c r="H156" s="7">
        <f t="shared" si="14"/>
        <v>99.461611210354889</v>
      </c>
    </row>
    <row r="157" spans="1:8" ht="75" x14ac:dyDescent="0.25">
      <c r="A157" s="4" t="s">
        <v>13</v>
      </c>
      <c r="B157" s="5" t="s">
        <v>6</v>
      </c>
      <c r="C157" s="5" t="s">
        <v>83</v>
      </c>
      <c r="D157" s="8" t="s">
        <v>14</v>
      </c>
      <c r="E157" s="9"/>
      <c r="F157" s="23">
        <f>F158+F162+F167</f>
        <v>226490.59999999998</v>
      </c>
      <c r="G157" s="23">
        <f>G158+G162+G167</f>
        <v>225271.2</v>
      </c>
      <c r="H157" s="7">
        <f t="shared" si="14"/>
        <v>99.461611210354889</v>
      </c>
    </row>
    <row r="158" spans="1:8" ht="30" x14ac:dyDescent="0.25">
      <c r="A158" s="4" t="s">
        <v>50</v>
      </c>
      <c r="B158" s="5" t="s">
        <v>6</v>
      </c>
      <c r="C158" s="5" t="s">
        <v>83</v>
      </c>
      <c r="D158" s="8" t="s">
        <v>51</v>
      </c>
      <c r="E158" s="9"/>
      <c r="F158" s="23">
        <f>F159</f>
        <v>121813.3</v>
      </c>
      <c r="G158" s="23">
        <f>G159</f>
        <v>121775.90000000001</v>
      </c>
      <c r="H158" s="7">
        <f t="shared" si="14"/>
        <v>99.969297277062523</v>
      </c>
    </row>
    <row r="159" spans="1:8" ht="30" x14ac:dyDescent="0.25">
      <c r="A159" s="4" t="s">
        <v>40</v>
      </c>
      <c r="B159" s="5" t="s">
        <v>6</v>
      </c>
      <c r="C159" s="5" t="s">
        <v>83</v>
      </c>
      <c r="D159" s="8" t="s">
        <v>51</v>
      </c>
      <c r="E159" s="8" t="s">
        <v>41</v>
      </c>
      <c r="F159" s="23">
        <f>F160+F161</f>
        <v>121813.3</v>
      </c>
      <c r="G159" s="23">
        <f>G160+G161</f>
        <v>121775.90000000001</v>
      </c>
      <c r="H159" s="7">
        <f t="shared" si="14"/>
        <v>99.969297277062523</v>
      </c>
    </row>
    <row r="160" spans="1:8" ht="30" x14ac:dyDescent="0.25">
      <c r="A160" s="4" t="s">
        <v>111</v>
      </c>
      <c r="B160" s="5" t="s">
        <v>6</v>
      </c>
      <c r="C160" s="5" t="s">
        <v>83</v>
      </c>
      <c r="D160" s="8" t="s">
        <v>51</v>
      </c>
      <c r="E160" s="8" t="s">
        <v>112</v>
      </c>
      <c r="F160" s="23">
        <v>120759.1</v>
      </c>
      <c r="G160" s="23">
        <v>120759.1</v>
      </c>
      <c r="H160" s="7">
        <f t="shared" si="14"/>
        <v>100</v>
      </c>
    </row>
    <row r="161" spans="1:8" ht="30" x14ac:dyDescent="0.25">
      <c r="A161" s="4" t="s">
        <v>42</v>
      </c>
      <c r="B161" s="5" t="s">
        <v>6</v>
      </c>
      <c r="C161" s="5" t="s">
        <v>83</v>
      </c>
      <c r="D161" s="8" t="s">
        <v>51</v>
      </c>
      <c r="E161" s="8" t="s">
        <v>43</v>
      </c>
      <c r="F161" s="23">
        <v>1054.2</v>
      </c>
      <c r="G161" s="23">
        <v>1016.8</v>
      </c>
      <c r="H161" s="7">
        <f t="shared" si="14"/>
        <v>96.452286093720346</v>
      </c>
    </row>
    <row r="162" spans="1:8" ht="90" x14ac:dyDescent="0.25">
      <c r="A162" s="4" t="s">
        <v>119</v>
      </c>
      <c r="B162" s="5" t="s">
        <v>6</v>
      </c>
      <c r="C162" s="5" t="s">
        <v>83</v>
      </c>
      <c r="D162" s="8" t="s">
        <v>120</v>
      </c>
      <c r="E162" s="9"/>
      <c r="F162" s="23">
        <f>F163+F165</f>
        <v>16246.599999999999</v>
      </c>
      <c r="G162" s="23">
        <f>G163+G165</f>
        <v>16246.599999999999</v>
      </c>
      <c r="H162" s="7">
        <f t="shared" si="14"/>
        <v>100</v>
      </c>
    </row>
    <row r="163" spans="1:8" ht="165" x14ac:dyDescent="0.25">
      <c r="A163" s="4" t="s">
        <v>17</v>
      </c>
      <c r="B163" s="5" t="s">
        <v>6</v>
      </c>
      <c r="C163" s="5" t="s">
        <v>83</v>
      </c>
      <c r="D163" s="8" t="s">
        <v>120</v>
      </c>
      <c r="E163" s="8" t="s">
        <v>18</v>
      </c>
      <c r="F163" s="23">
        <f>F164</f>
        <v>14570.8</v>
      </c>
      <c r="G163" s="23">
        <f>G164</f>
        <v>14570.8</v>
      </c>
      <c r="H163" s="7">
        <f t="shared" si="14"/>
        <v>100</v>
      </c>
    </row>
    <row r="164" spans="1:8" ht="45" x14ac:dyDescent="0.25">
      <c r="A164" s="4" t="s">
        <v>121</v>
      </c>
      <c r="B164" s="5" t="s">
        <v>6</v>
      </c>
      <c r="C164" s="5" t="s">
        <v>83</v>
      </c>
      <c r="D164" s="8" t="s">
        <v>120</v>
      </c>
      <c r="E164" s="8" t="s">
        <v>122</v>
      </c>
      <c r="F164" s="23">
        <v>14570.8</v>
      </c>
      <c r="G164" s="23">
        <v>14570.8</v>
      </c>
      <c r="H164" s="7">
        <f t="shared" si="14"/>
        <v>100</v>
      </c>
    </row>
    <row r="165" spans="1:8" ht="60" x14ac:dyDescent="0.25">
      <c r="A165" s="4" t="s">
        <v>29</v>
      </c>
      <c r="B165" s="5" t="s">
        <v>6</v>
      </c>
      <c r="C165" s="5" t="s">
        <v>83</v>
      </c>
      <c r="D165" s="8" t="s">
        <v>120</v>
      </c>
      <c r="E165" s="8" t="s">
        <v>30</v>
      </c>
      <c r="F165" s="23">
        <f>F166</f>
        <v>1675.8</v>
      </c>
      <c r="G165" s="23">
        <f>G166</f>
        <v>1675.8</v>
      </c>
      <c r="H165" s="7">
        <f t="shared" si="14"/>
        <v>100</v>
      </c>
    </row>
    <row r="166" spans="1:8" ht="75" x14ac:dyDescent="0.25">
      <c r="A166" s="4" t="s">
        <v>31</v>
      </c>
      <c r="B166" s="5" t="s">
        <v>6</v>
      </c>
      <c r="C166" s="5" t="s">
        <v>83</v>
      </c>
      <c r="D166" s="8" t="s">
        <v>120</v>
      </c>
      <c r="E166" s="8" t="s">
        <v>32</v>
      </c>
      <c r="F166" s="23">
        <v>1675.8</v>
      </c>
      <c r="G166" s="23">
        <v>1675.8</v>
      </c>
      <c r="H166" s="7">
        <f t="shared" si="14"/>
        <v>100</v>
      </c>
    </row>
    <row r="167" spans="1:8" ht="90" x14ac:dyDescent="0.25">
      <c r="A167" s="4" t="s">
        <v>119</v>
      </c>
      <c r="B167" s="5" t="s">
        <v>6</v>
      </c>
      <c r="C167" s="5" t="s">
        <v>83</v>
      </c>
      <c r="D167" s="8" t="s">
        <v>123</v>
      </c>
      <c r="E167" s="9"/>
      <c r="F167" s="23">
        <f>F168+F170+F172</f>
        <v>88430.7</v>
      </c>
      <c r="G167" s="23">
        <f>G168+G170+G172</f>
        <v>87248.700000000012</v>
      </c>
      <c r="H167" s="7">
        <f t="shared" si="14"/>
        <v>98.663360122672344</v>
      </c>
    </row>
    <row r="168" spans="1:8" ht="165" x14ac:dyDescent="0.25">
      <c r="A168" s="4" t="s">
        <v>17</v>
      </c>
      <c r="B168" s="5" t="s">
        <v>6</v>
      </c>
      <c r="C168" s="5" t="s">
        <v>83</v>
      </c>
      <c r="D168" s="8" t="s">
        <v>123</v>
      </c>
      <c r="E168" s="8" t="s">
        <v>18</v>
      </c>
      <c r="F168" s="23">
        <f>F169</f>
        <v>43240.1</v>
      </c>
      <c r="G168" s="23">
        <f>G169</f>
        <v>42838.400000000001</v>
      </c>
      <c r="H168" s="7">
        <f t="shared" si="14"/>
        <v>99.071001223401439</v>
      </c>
    </row>
    <row r="169" spans="1:8" ht="45" x14ac:dyDescent="0.25">
      <c r="A169" s="4" t="s">
        <v>121</v>
      </c>
      <c r="B169" s="5" t="s">
        <v>6</v>
      </c>
      <c r="C169" s="5" t="s">
        <v>83</v>
      </c>
      <c r="D169" s="8" t="s">
        <v>123</v>
      </c>
      <c r="E169" s="8" t="s">
        <v>122</v>
      </c>
      <c r="F169" s="23">
        <v>43240.1</v>
      </c>
      <c r="G169" s="23">
        <v>42838.400000000001</v>
      </c>
      <c r="H169" s="7">
        <f t="shared" si="14"/>
        <v>99.071001223401439</v>
      </c>
    </row>
    <row r="170" spans="1:8" ht="60" x14ac:dyDescent="0.25">
      <c r="A170" s="4" t="s">
        <v>29</v>
      </c>
      <c r="B170" s="5" t="s">
        <v>6</v>
      </c>
      <c r="C170" s="5" t="s">
        <v>83</v>
      </c>
      <c r="D170" s="8" t="s">
        <v>123</v>
      </c>
      <c r="E170" s="8" t="s">
        <v>30</v>
      </c>
      <c r="F170" s="23">
        <f>F171</f>
        <v>44662.8</v>
      </c>
      <c r="G170" s="23">
        <f>G171</f>
        <v>43898.2</v>
      </c>
      <c r="H170" s="7">
        <f t="shared" si="14"/>
        <v>98.2880607574984</v>
      </c>
    </row>
    <row r="171" spans="1:8" ht="75" x14ac:dyDescent="0.25">
      <c r="A171" s="4" t="s">
        <v>31</v>
      </c>
      <c r="B171" s="5" t="s">
        <v>6</v>
      </c>
      <c r="C171" s="5" t="s">
        <v>83</v>
      </c>
      <c r="D171" s="8" t="s">
        <v>123</v>
      </c>
      <c r="E171" s="8" t="s">
        <v>32</v>
      </c>
      <c r="F171" s="23">
        <v>44662.8</v>
      </c>
      <c r="G171" s="23">
        <v>43898.2</v>
      </c>
      <c r="H171" s="7">
        <f t="shared" si="14"/>
        <v>98.2880607574984</v>
      </c>
    </row>
    <row r="172" spans="1:8" ht="30" x14ac:dyDescent="0.25">
      <c r="A172" s="4" t="s">
        <v>40</v>
      </c>
      <c r="B172" s="5" t="s">
        <v>6</v>
      </c>
      <c r="C172" s="5" t="s">
        <v>83</v>
      </c>
      <c r="D172" s="8" t="s">
        <v>123</v>
      </c>
      <c r="E172" s="8" t="s">
        <v>41</v>
      </c>
      <c r="F172" s="23">
        <f>F173</f>
        <v>527.79999999999995</v>
      </c>
      <c r="G172" s="23">
        <f>G173</f>
        <v>512.1</v>
      </c>
      <c r="H172" s="7">
        <f t="shared" si="14"/>
        <v>97.025388404698759</v>
      </c>
    </row>
    <row r="173" spans="1:8" ht="30" x14ac:dyDescent="0.25">
      <c r="A173" s="4" t="s">
        <v>42</v>
      </c>
      <c r="B173" s="5" t="s">
        <v>6</v>
      </c>
      <c r="C173" s="5" t="s">
        <v>83</v>
      </c>
      <c r="D173" s="8" t="s">
        <v>123</v>
      </c>
      <c r="E173" s="8" t="s">
        <v>43</v>
      </c>
      <c r="F173" s="23">
        <v>527.79999999999995</v>
      </c>
      <c r="G173" s="23">
        <v>512.1</v>
      </c>
      <c r="H173" s="7">
        <f t="shared" si="14"/>
        <v>97.025388404698759</v>
      </c>
    </row>
    <row r="174" spans="1:8" ht="105" x14ac:dyDescent="0.25">
      <c r="A174" s="4" t="s">
        <v>124</v>
      </c>
      <c r="B174" s="5" t="s">
        <v>6</v>
      </c>
      <c r="C174" s="5" t="s">
        <v>83</v>
      </c>
      <c r="D174" s="5" t="s">
        <v>125</v>
      </c>
      <c r="E174" s="5"/>
      <c r="F174" s="23">
        <f t="shared" ref="F174:G178" si="15">F175</f>
        <v>1672</v>
      </c>
      <c r="G174" s="23">
        <f t="shared" si="15"/>
        <v>1670.3</v>
      </c>
      <c r="H174" s="7">
        <f t="shared" si="14"/>
        <v>99.898325358851665</v>
      </c>
    </row>
    <row r="175" spans="1:8" ht="30" x14ac:dyDescent="0.25">
      <c r="A175" s="4" t="s">
        <v>11</v>
      </c>
      <c r="B175" s="5" t="s">
        <v>6</v>
      </c>
      <c r="C175" s="5" t="s">
        <v>83</v>
      </c>
      <c r="D175" s="8" t="s">
        <v>126</v>
      </c>
      <c r="E175" s="8"/>
      <c r="F175" s="23">
        <f t="shared" si="15"/>
        <v>1672</v>
      </c>
      <c r="G175" s="23">
        <f t="shared" si="15"/>
        <v>1670.3</v>
      </c>
      <c r="H175" s="7">
        <f t="shared" si="14"/>
        <v>99.898325358851665</v>
      </c>
    </row>
    <row r="176" spans="1:8" ht="90" x14ac:dyDescent="0.25">
      <c r="A176" s="4" t="s">
        <v>127</v>
      </c>
      <c r="B176" s="5" t="s">
        <v>6</v>
      </c>
      <c r="C176" s="5" t="s">
        <v>83</v>
      </c>
      <c r="D176" s="8" t="s">
        <v>128</v>
      </c>
      <c r="E176" s="9"/>
      <c r="F176" s="23">
        <f t="shared" si="15"/>
        <v>1672</v>
      </c>
      <c r="G176" s="23">
        <f t="shared" si="15"/>
        <v>1670.3</v>
      </c>
      <c r="H176" s="7">
        <f t="shared" si="14"/>
        <v>99.898325358851665</v>
      </c>
    </row>
    <row r="177" spans="1:8" ht="90" x14ac:dyDescent="0.25">
      <c r="A177" s="4" t="s">
        <v>129</v>
      </c>
      <c r="B177" s="5" t="s">
        <v>6</v>
      </c>
      <c r="C177" s="5" t="s">
        <v>83</v>
      </c>
      <c r="D177" s="8" t="s">
        <v>130</v>
      </c>
      <c r="E177" s="9"/>
      <c r="F177" s="23">
        <f t="shared" si="15"/>
        <v>1672</v>
      </c>
      <c r="G177" s="23">
        <f t="shared" si="15"/>
        <v>1670.3</v>
      </c>
      <c r="H177" s="7">
        <f t="shared" si="14"/>
        <v>99.898325358851665</v>
      </c>
    </row>
    <row r="178" spans="1:8" ht="60" x14ac:dyDescent="0.25">
      <c r="A178" s="4" t="s">
        <v>29</v>
      </c>
      <c r="B178" s="5" t="s">
        <v>6</v>
      </c>
      <c r="C178" s="5" t="s">
        <v>83</v>
      </c>
      <c r="D178" s="8" t="s">
        <v>130</v>
      </c>
      <c r="E178" s="8" t="s">
        <v>30</v>
      </c>
      <c r="F178" s="23">
        <f t="shared" si="15"/>
        <v>1672</v>
      </c>
      <c r="G178" s="23">
        <f t="shared" si="15"/>
        <v>1670.3</v>
      </c>
      <c r="H178" s="7">
        <f t="shared" si="14"/>
        <v>99.898325358851665</v>
      </c>
    </row>
    <row r="179" spans="1:8" ht="75" x14ac:dyDescent="0.25">
      <c r="A179" s="4" t="s">
        <v>31</v>
      </c>
      <c r="B179" s="5" t="s">
        <v>6</v>
      </c>
      <c r="C179" s="5" t="s">
        <v>83</v>
      </c>
      <c r="D179" s="8" t="s">
        <v>130</v>
      </c>
      <c r="E179" s="8" t="s">
        <v>32</v>
      </c>
      <c r="F179" s="23">
        <v>1672</v>
      </c>
      <c r="G179" s="23">
        <v>1670.3</v>
      </c>
      <c r="H179" s="7">
        <f t="shared" si="14"/>
        <v>99.898325358851665</v>
      </c>
    </row>
    <row r="180" spans="1:8" ht="45" x14ac:dyDescent="0.25">
      <c r="A180" s="4" t="s">
        <v>52</v>
      </c>
      <c r="B180" s="5" t="s">
        <v>6</v>
      </c>
      <c r="C180" s="5" t="s">
        <v>83</v>
      </c>
      <c r="D180" s="5" t="s">
        <v>53</v>
      </c>
      <c r="E180" s="5"/>
      <c r="F180" s="23">
        <f t="shared" ref="F180:G193" si="16">F181</f>
        <v>138335.6</v>
      </c>
      <c r="G180" s="23">
        <f t="shared" si="16"/>
        <v>138322.4</v>
      </c>
      <c r="H180" s="7">
        <f t="shared" si="14"/>
        <v>99.990457987676336</v>
      </c>
    </row>
    <row r="181" spans="1:8" ht="210" x14ac:dyDescent="0.25">
      <c r="A181" s="4" t="s">
        <v>131</v>
      </c>
      <c r="B181" s="5" t="s">
        <v>6</v>
      </c>
      <c r="C181" s="5" t="s">
        <v>83</v>
      </c>
      <c r="D181" s="8" t="s">
        <v>132</v>
      </c>
      <c r="E181" s="8"/>
      <c r="F181" s="23">
        <f t="shared" si="16"/>
        <v>138335.6</v>
      </c>
      <c r="G181" s="23">
        <f t="shared" si="16"/>
        <v>138322.4</v>
      </c>
      <c r="H181" s="7">
        <f t="shared" si="14"/>
        <v>99.990457987676336</v>
      </c>
    </row>
    <row r="182" spans="1:8" ht="105" x14ac:dyDescent="0.25">
      <c r="A182" s="4" t="s">
        <v>133</v>
      </c>
      <c r="B182" s="5" t="s">
        <v>6</v>
      </c>
      <c r="C182" s="5" t="s">
        <v>83</v>
      </c>
      <c r="D182" s="8" t="s">
        <v>134</v>
      </c>
      <c r="E182" s="9"/>
      <c r="F182" s="23">
        <f>F183+F186+F189+F192</f>
        <v>138335.6</v>
      </c>
      <c r="G182" s="23">
        <f>G183+G186+G189+G192</f>
        <v>138322.4</v>
      </c>
      <c r="H182" s="7">
        <f t="shared" si="14"/>
        <v>99.990457987676336</v>
      </c>
    </row>
    <row r="183" spans="1:8" ht="120" x14ac:dyDescent="0.25">
      <c r="A183" s="4" t="s">
        <v>135</v>
      </c>
      <c r="B183" s="5" t="s">
        <v>6</v>
      </c>
      <c r="C183" s="5" t="s">
        <v>83</v>
      </c>
      <c r="D183" s="8" t="s">
        <v>136</v>
      </c>
      <c r="E183" s="9"/>
      <c r="F183" s="23">
        <f t="shared" si="16"/>
        <v>132168.6</v>
      </c>
      <c r="G183" s="23">
        <f t="shared" si="16"/>
        <v>132168.6</v>
      </c>
      <c r="H183" s="7">
        <f t="shared" si="14"/>
        <v>100</v>
      </c>
    </row>
    <row r="184" spans="1:8" ht="75" x14ac:dyDescent="0.25">
      <c r="A184" s="4" t="s">
        <v>107</v>
      </c>
      <c r="B184" s="5" t="s">
        <v>6</v>
      </c>
      <c r="C184" s="5" t="s">
        <v>83</v>
      </c>
      <c r="D184" s="8" t="s">
        <v>136</v>
      </c>
      <c r="E184" s="8" t="s">
        <v>108</v>
      </c>
      <c r="F184" s="23">
        <f t="shared" si="16"/>
        <v>132168.6</v>
      </c>
      <c r="G184" s="23">
        <f t="shared" si="16"/>
        <v>132168.6</v>
      </c>
      <c r="H184" s="7">
        <f t="shared" si="14"/>
        <v>100</v>
      </c>
    </row>
    <row r="185" spans="1:8" ht="30" x14ac:dyDescent="0.25">
      <c r="A185" s="4" t="s">
        <v>109</v>
      </c>
      <c r="B185" s="5" t="s">
        <v>6</v>
      </c>
      <c r="C185" s="5" t="s">
        <v>83</v>
      </c>
      <c r="D185" s="8" t="s">
        <v>136</v>
      </c>
      <c r="E185" s="8" t="s">
        <v>110</v>
      </c>
      <c r="F185" s="23">
        <v>132168.6</v>
      </c>
      <c r="G185" s="23">
        <v>132168.6</v>
      </c>
      <c r="H185" s="7">
        <f t="shared" si="14"/>
        <v>100</v>
      </c>
    </row>
    <row r="186" spans="1:8" ht="219" customHeight="1" x14ac:dyDescent="0.25">
      <c r="A186" s="4" t="s">
        <v>921</v>
      </c>
      <c r="B186" s="5" t="s">
        <v>6</v>
      </c>
      <c r="C186" s="5" t="s">
        <v>83</v>
      </c>
      <c r="D186" s="8">
        <v>1510260150</v>
      </c>
      <c r="E186" s="9"/>
      <c r="F186" s="23">
        <f t="shared" si="16"/>
        <v>13</v>
      </c>
      <c r="G186" s="23">
        <f t="shared" si="16"/>
        <v>0</v>
      </c>
      <c r="H186" s="7">
        <f t="shared" ref="H186:H188" si="17">(G186/F186)*100</f>
        <v>0</v>
      </c>
    </row>
    <row r="187" spans="1:8" ht="75" x14ac:dyDescent="0.25">
      <c r="A187" s="4" t="s">
        <v>107</v>
      </c>
      <c r="B187" s="5" t="s">
        <v>6</v>
      </c>
      <c r="C187" s="5" t="s">
        <v>83</v>
      </c>
      <c r="D187" s="8">
        <v>1510260150</v>
      </c>
      <c r="E187" s="8" t="s">
        <v>108</v>
      </c>
      <c r="F187" s="23">
        <f t="shared" si="16"/>
        <v>13</v>
      </c>
      <c r="G187" s="23">
        <f t="shared" si="16"/>
        <v>0</v>
      </c>
      <c r="H187" s="7">
        <f t="shared" si="17"/>
        <v>0</v>
      </c>
    </row>
    <row r="188" spans="1:8" ht="30" x14ac:dyDescent="0.25">
      <c r="A188" s="4" t="s">
        <v>109</v>
      </c>
      <c r="B188" s="5" t="s">
        <v>6</v>
      </c>
      <c r="C188" s="5" t="s">
        <v>83</v>
      </c>
      <c r="D188" s="8">
        <v>1510260150</v>
      </c>
      <c r="E188" s="8" t="s">
        <v>110</v>
      </c>
      <c r="F188" s="23">
        <v>13</v>
      </c>
      <c r="G188" s="23">
        <v>0</v>
      </c>
      <c r="H188" s="7">
        <f t="shared" si="17"/>
        <v>0</v>
      </c>
    </row>
    <row r="189" spans="1:8" ht="120" x14ac:dyDescent="0.25">
      <c r="A189" s="4" t="s">
        <v>922</v>
      </c>
      <c r="B189" s="5" t="s">
        <v>6</v>
      </c>
      <c r="C189" s="5" t="s">
        <v>83</v>
      </c>
      <c r="D189" s="8">
        <v>1510261840</v>
      </c>
      <c r="E189" s="9"/>
      <c r="F189" s="23">
        <f t="shared" si="16"/>
        <v>368</v>
      </c>
      <c r="G189" s="23">
        <f t="shared" si="16"/>
        <v>367.8</v>
      </c>
      <c r="H189" s="7">
        <f t="shared" ref="H189:H191" si="18">(G189/F189)*100</f>
        <v>99.945652173913047</v>
      </c>
    </row>
    <row r="190" spans="1:8" ht="75" x14ac:dyDescent="0.25">
      <c r="A190" s="4" t="s">
        <v>107</v>
      </c>
      <c r="B190" s="5" t="s">
        <v>6</v>
      </c>
      <c r="C190" s="5" t="s">
        <v>83</v>
      </c>
      <c r="D190" s="8">
        <v>1510261840</v>
      </c>
      <c r="E190" s="8" t="s">
        <v>108</v>
      </c>
      <c r="F190" s="23">
        <f t="shared" si="16"/>
        <v>368</v>
      </c>
      <c r="G190" s="23">
        <f t="shared" si="16"/>
        <v>367.8</v>
      </c>
      <c r="H190" s="7">
        <f t="shared" si="18"/>
        <v>99.945652173913047</v>
      </c>
    </row>
    <row r="191" spans="1:8" ht="30" x14ac:dyDescent="0.25">
      <c r="A191" s="4" t="s">
        <v>109</v>
      </c>
      <c r="B191" s="5" t="s">
        <v>6</v>
      </c>
      <c r="C191" s="5" t="s">
        <v>83</v>
      </c>
      <c r="D191" s="8">
        <v>1510261840</v>
      </c>
      <c r="E191" s="8" t="s">
        <v>110</v>
      </c>
      <c r="F191" s="23">
        <v>368</v>
      </c>
      <c r="G191" s="23">
        <v>367.8</v>
      </c>
      <c r="H191" s="7">
        <f t="shared" si="18"/>
        <v>99.945652173913047</v>
      </c>
    </row>
    <row r="192" spans="1:8" ht="105" x14ac:dyDescent="0.25">
      <c r="A192" s="4" t="s">
        <v>924</v>
      </c>
      <c r="B192" s="5" t="s">
        <v>6</v>
      </c>
      <c r="C192" s="5" t="s">
        <v>83</v>
      </c>
      <c r="D192" s="8" t="s">
        <v>923</v>
      </c>
      <c r="E192" s="9"/>
      <c r="F192" s="23">
        <f t="shared" si="16"/>
        <v>5786</v>
      </c>
      <c r="G192" s="23">
        <f t="shared" si="16"/>
        <v>5786</v>
      </c>
      <c r="H192" s="7">
        <f t="shared" ref="H192:H194" si="19">(G192/F192)*100</f>
        <v>100</v>
      </c>
    </row>
    <row r="193" spans="1:8" ht="75" x14ac:dyDescent="0.25">
      <c r="A193" s="4" t="s">
        <v>107</v>
      </c>
      <c r="B193" s="5" t="s">
        <v>6</v>
      </c>
      <c r="C193" s="5" t="s">
        <v>83</v>
      </c>
      <c r="D193" s="8" t="s">
        <v>923</v>
      </c>
      <c r="E193" s="8" t="s">
        <v>108</v>
      </c>
      <c r="F193" s="23">
        <f t="shared" si="16"/>
        <v>5786</v>
      </c>
      <c r="G193" s="23">
        <f t="shared" si="16"/>
        <v>5786</v>
      </c>
      <c r="H193" s="7">
        <f t="shared" si="19"/>
        <v>100</v>
      </c>
    </row>
    <row r="194" spans="1:8" ht="30" x14ac:dyDescent="0.25">
      <c r="A194" s="4" t="s">
        <v>109</v>
      </c>
      <c r="B194" s="5" t="s">
        <v>6</v>
      </c>
      <c r="C194" s="5" t="s">
        <v>83</v>
      </c>
      <c r="D194" s="8" t="s">
        <v>923</v>
      </c>
      <c r="E194" s="8" t="s">
        <v>110</v>
      </c>
      <c r="F194" s="23">
        <v>5786</v>
      </c>
      <c r="G194" s="23">
        <v>5786</v>
      </c>
      <c r="H194" s="7">
        <f t="shared" si="19"/>
        <v>100</v>
      </c>
    </row>
    <row r="195" spans="1:8" x14ac:dyDescent="0.25">
      <c r="A195" s="4" t="s">
        <v>76</v>
      </c>
      <c r="B195" s="5" t="s">
        <v>6</v>
      </c>
      <c r="C195" s="5" t="s">
        <v>83</v>
      </c>
      <c r="D195" s="10">
        <v>9900000000</v>
      </c>
      <c r="E195" s="10"/>
      <c r="F195" s="23">
        <f t="shared" ref="F195:G197" si="20">F196</f>
        <v>25</v>
      </c>
      <c r="G195" s="23">
        <f t="shared" si="20"/>
        <v>25</v>
      </c>
      <c r="H195" s="7">
        <f t="shared" si="14"/>
        <v>100</v>
      </c>
    </row>
    <row r="196" spans="1:8" ht="45" x14ac:dyDescent="0.25">
      <c r="A196" s="4" t="s">
        <v>903</v>
      </c>
      <c r="B196" s="5" t="s">
        <v>6</v>
      </c>
      <c r="C196" s="5" t="s">
        <v>83</v>
      </c>
      <c r="D196" s="10">
        <v>9900000080</v>
      </c>
      <c r="E196" s="10"/>
      <c r="F196" s="23">
        <f t="shared" si="20"/>
        <v>25</v>
      </c>
      <c r="G196" s="23">
        <f t="shared" si="20"/>
        <v>25</v>
      </c>
      <c r="H196" s="7">
        <f t="shared" si="14"/>
        <v>100</v>
      </c>
    </row>
    <row r="197" spans="1:8" ht="30" x14ac:dyDescent="0.25">
      <c r="A197" s="4" t="s">
        <v>40</v>
      </c>
      <c r="B197" s="5" t="s">
        <v>6</v>
      </c>
      <c r="C197" s="5" t="s">
        <v>83</v>
      </c>
      <c r="D197" s="10">
        <v>9900000080</v>
      </c>
      <c r="E197" s="10">
        <v>800</v>
      </c>
      <c r="F197" s="23">
        <f t="shared" si="20"/>
        <v>25</v>
      </c>
      <c r="G197" s="23">
        <f t="shared" si="20"/>
        <v>25</v>
      </c>
      <c r="H197" s="7">
        <f t="shared" si="14"/>
        <v>100</v>
      </c>
    </row>
    <row r="198" spans="1:8" ht="19.5" customHeight="1" x14ac:dyDescent="0.25">
      <c r="A198" s="4" t="s">
        <v>111</v>
      </c>
      <c r="B198" s="5" t="s">
        <v>6</v>
      </c>
      <c r="C198" s="5" t="s">
        <v>83</v>
      </c>
      <c r="D198" s="10">
        <v>9900000080</v>
      </c>
      <c r="E198" s="10">
        <v>830</v>
      </c>
      <c r="F198" s="23">
        <v>25</v>
      </c>
      <c r="G198" s="23">
        <v>25</v>
      </c>
      <c r="H198" s="7">
        <f t="shared" si="14"/>
        <v>100</v>
      </c>
    </row>
    <row r="199" spans="1:8" x14ac:dyDescent="0.25">
      <c r="A199" s="11" t="s">
        <v>137</v>
      </c>
      <c r="B199" s="12" t="s">
        <v>8</v>
      </c>
      <c r="C199" s="12"/>
      <c r="D199" s="12"/>
      <c r="E199" s="12"/>
      <c r="F199" s="25">
        <f t="shared" ref="F199:G205" si="21">F200</f>
        <v>1516</v>
      </c>
      <c r="G199" s="25">
        <f t="shared" si="21"/>
        <v>1484.8</v>
      </c>
      <c r="H199" s="13">
        <f t="shared" si="14"/>
        <v>97.941952506596309</v>
      </c>
    </row>
    <row r="200" spans="1:8" ht="30" x14ac:dyDescent="0.25">
      <c r="A200" s="4" t="s">
        <v>138</v>
      </c>
      <c r="B200" s="5" t="s">
        <v>8</v>
      </c>
      <c r="C200" s="5" t="s">
        <v>34</v>
      </c>
      <c r="D200" s="6"/>
      <c r="E200" s="6"/>
      <c r="F200" s="23">
        <f t="shared" si="21"/>
        <v>1516</v>
      </c>
      <c r="G200" s="23">
        <f t="shared" si="21"/>
        <v>1484.8</v>
      </c>
      <c r="H200" s="7">
        <f t="shared" si="14"/>
        <v>97.941952506596309</v>
      </c>
    </row>
    <row r="201" spans="1:8" ht="60" x14ac:dyDescent="0.25">
      <c r="A201" s="4" t="s">
        <v>9</v>
      </c>
      <c r="B201" s="5" t="s">
        <v>8</v>
      </c>
      <c r="C201" s="5" t="s">
        <v>34</v>
      </c>
      <c r="D201" s="5" t="s">
        <v>10</v>
      </c>
      <c r="E201" s="5"/>
      <c r="F201" s="23">
        <f t="shared" si="21"/>
        <v>1516</v>
      </c>
      <c r="G201" s="23">
        <f t="shared" si="21"/>
        <v>1484.8</v>
      </c>
      <c r="H201" s="7">
        <f t="shared" si="14"/>
        <v>97.941952506596309</v>
      </c>
    </row>
    <row r="202" spans="1:8" ht="30" x14ac:dyDescent="0.25">
      <c r="A202" s="4" t="s">
        <v>11</v>
      </c>
      <c r="B202" s="5" t="s">
        <v>8</v>
      </c>
      <c r="C202" s="5" t="s">
        <v>34</v>
      </c>
      <c r="D202" s="8" t="s">
        <v>12</v>
      </c>
      <c r="E202" s="8"/>
      <c r="F202" s="23">
        <f t="shared" si="21"/>
        <v>1516</v>
      </c>
      <c r="G202" s="23">
        <f t="shared" si="21"/>
        <v>1484.8</v>
      </c>
      <c r="H202" s="7">
        <f t="shared" si="14"/>
        <v>97.941952506596309</v>
      </c>
    </row>
    <row r="203" spans="1:8" ht="75" x14ac:dyDescent="0.25">
      <c r="A203" s="4" t="s">
        <v>13</v>
      </c>
      <c r="B203" s="5" t="s">
        <v>8</v>
      </c>
      <c r="C203" s="5" t="s">
        <v>34</v>
      </c>
      <c r="D203" s="8" t="s">
        <v>14</v>
      </c>
      <c r="E203" s="9"/>
      <c r="F203" s="23">
        <f t="shared" si="21"/>
        <v>1516</v>
      </c>
      <c r="G203" s="23">
        <f t="shared" si="21"/>
        <v>1484.8</v>
      </c>
      <c r="H203" s="7">
        <f t="shared" si="14"/>
        <v>97.941952506596309</v>
      </c>
    </row>
    <row r="204" spans="1:8" ht="75" x14ac:dyDescent="0.25">
      <c r="A204" s="4" t="s">
        <v>139</v>
      </c>
      <c r="B204" s="5" t="s">
        <v>8</v>
      </c>
      <c r="C204" s="5" t="s">
        <v>34</v>
      </c>
      <c r="D204" s="8" t="s">
        <v>140</v>
      </c>
      <c r="E204" s="9"/>
      <c r="F204" s="23">
        <f t="shared" si="21"/>
        <v>1516</v>
      </c>
      <c r="G204" s="23">
        <f t="shared" si="21"/>
        <v>1484.8</v>
      </c>
      <c r="H204" s="7">
        <f t="shared" si="14"/>
        <v>97.941952506596309</v>
      </c>
    </row>
    <row r="205" spans="1:8" ht="60" x14ac:dyDescent="0.25">
      <c r="A205" s="4" t="s">
        <v>29</v>
      </c>
      <c r="B205" s="5" t="s">
        <v>8</v>
      </c>
      <c r="C205" s="5" t="s">
        <v>34</v>
      </c>
      <c r="D205" s="8" t="s">
        <v>140</v>
      </c>
      <c r="E205" s="8" t="s">
        <v>30</v>
      </c>
      <c r="F205" s="23">
        <f t="shared" si="21"/>
        <v>1516</v>
      </c>
      <c r="G205" s="23">
        <f t="shared" si="21"/>
        <v>1484.8</v>
      </c>
      <c r="H205" s="7">
        <f t="shared" si="14"/>
        <v>97.941952506596309</v>
      </c>
    </row>
    <row r="206" spans="1:8" ht="75" x14ac:dyDescent="0.25">
      <c r="A206" s="4" t="s">
        <v>31</v>
      </c>
      <c r="B206" s="5" t="s">
        <v>8</v>
      </c>
      <c r="C206" s="5" t="s">
        <v>34</v>
      </c>
      <c r="D206" s="8" t="s">
        <v>140</v>
      </c>
      <c r="E206" s="8" t="s">
        <v>32</v>
      </c>
      <c r="F206" s="23">
        <v>1516</v>
      </c>
      <c r="G206" s="31">
        <v>1484.8</v>
      </c>
      <c r="H206" s="7">
        <f t="shared" si="14"/>
        <v>97.941952506596309</v>
      </c>
    </row>
    <row r="207" spans="1:8" ht="57" x14ac:dyDescent="0.25">
      <c r="A207" s="11" t="s">
        <v>141</v>
      </c>
      <c r="B207" s="12" t="s">
        <v>22</v>
      </c>
      <c r="C207" s="12"/>
      <c r="D207" s="12"/>
      <c r="E207" s="12"/>
      <c r="F207" s="25">
        <f>F208+F224+F240</f>
        <v>83767.600000000006</v>
      </c>
      <c r="G207" s="25">
        <f>G208+G224+G240</f>
        <v>83167.100000000006</v>
      </c>
      <c r="H207" s="13">
        <f t="shared" si="14"/>
        <v>99.283135723119671</v>
      </c>
    </row>
    <row r="208" spans="1:8" x14ac:dyDescent="0.25">
      <c r="A208" s="4" t="s">
        <v>142</v>
      </c>
      <c r="B208" s="5" t="s">
        <v>22</v>
      </c>
      <c r="C208" s="5" t="s">
        <v>143</v>
      </c>
      <c r="D208" s="6"/>
      <c r="E208" s="6"/>
      <c r="F208" s="23">
        <f>F209</f>
        <v>9151</v>
      </c>
      <c r="G208" s="23">
        <f>G209</f>
        <v>9112</v>
      </c>
      <c r="H208" s="7">
        <f t="shared" si="14"/>
        <v>99.573817069172762</v>
      </c>
    </row>
    <row r="209" spans="1:8" ht="75" x14ac:dyDescent="0.25">
      <c r="A209" s="4" t="s">
        <v>144</v>
      </c>
      <c r="B209" s="5" t="s">
        <v>22</v>
      </c>
      <c r="C209" s="5" t="s">
        <v>143</v>
      </c>
      <c r="D209" s="5" t="s">
        <v>145</v>
      </c>
      <c r="E209" s="5"/>
      <c r="F209" s="23">
        <f>F210+F219</f>
        <v>9151</v>
      </c>
      <c r="G209" s="23">
        <f>G210+G219</f>
        <v>9112</v>
      </c>
      <c r="H209" s="7">
        <f t="shared" si="14"/>
        <v>99.573817069172762</v>
      </c>
    </row>
    <row r="210" spans="1:8" ht="135" x14ac:dyDescent="0.25">
      <c r="A210" s="4" t="s">
        <v>146</v>
      </c>
      <c r="B210" s="5" t="s">
        <v>22</v>
      </c>
      <c r="C210" s="5" t="s">
        <v>143</v>
      </c>
      <c r="D210" s="8" t="s">
        <v>147</v>
      </c>
      <c r="E210" s="8"/>
      <c r="F210" s="23">
        <f>F211+F215</f>
        <v>4626.2</v>
      </c>
      <c r="G210" s="23">
        <f>G211+G215</f>
        <v>4626.2</v>
      </c>
      <c r="H210" s="7">
        <f t="shared" si="14"/>
        <v>100</v>
      </c>
    </row>
    <row r="211" spans="1:8" ht="165" x14ac:dyDescent="0.25">
      <c r="A211" s="4" t="s">
        <v>148</v>
      </c>
      <c r="B211" s="5" t="s">
        <v>22</v>
      </c>
      <c r="C211" s="5" t="s">
        <v>143</v>
      </c>
      <c r="D211" s="8" t="s">
        <v>149</v>
      </c>
      <c r="E211" s="9"/>
      <c r="F211" s="23">
        <f t="shared" ref="F211:G213" si="22">F212</f>
        <v>703.6</v>
      </c>
      <c r="G211" s="23">
        <f t="shared" si="22"/>
        <v>703.6</v>
      </c>
      <c r="H211" s="7">
        <f t="shared" si="14"/>
        <v>100</v>
      </c>
    </row>
    <row r="212" spans="1:8" ht="75" x14ac:dyDescent="0.25">
      <c r="A212" s="4" t="s">
        <v>150</v>
      </c>
      <c r="B212" s="5" t="s">
        <v>22</v>
      </c>
      <c r="C212" s="5" t="s">
        <v>143</v>
      </c>
      <c r="D212" s="8" t="s">
        <v>151</v>
      </c>
      <c r="E212" s="9"/>
      <c r="F212" s="23">
        <f t="shared" si="22"/>
        <v>703.6</v>
      </c>
      <c r="G212" s="23">
        <f t="shared" si="22"/>
        <v>703.6</v>
      </c>
      <c r="H212" s="7">
        <f t="shared" si="14"/>
        <v>100</v>
      </c>
    </row>
    <row r="213" spans="1:8" ht="60" x14ac:dyDescent="0.25">
      <c r="A213" s="4" t="s">
        <v>29</v>
      </c>
      <c r="B213" s="5" t="s">
        <v>22</v>
      </c>
      <c r="C213" s="5" t="s">
        <v>143</v>
      </c>
      <c r="D213" s="8" t="s">
        <v>151</v>
      </c>
      <c r="E213" s="8" t="s">
        <v>30</v>
      </c>
      <c r="F213" s="23">
        <f t="shared" si="22"/>
        <v>703.6</v>
      </c>
      <c r="G213" s="23">
        <f t="shared" si="22"/>
        <v>703.6</v>
      </c>
      <c r="H213" s="7">
        <f t="shared" si="14"/>
        <v>100</v>
      </c>
    </row>
    <row r="214" spans="1:8" ht="75" x14ac:dyDescent="0.25">
      <c r="A214" s="4" t="s">
        <v>31</v>
      </c>
      <c r="B214" s="5" t="s">
        <v>22</v>
      </c>
      <c r="C214" s="5" t="s">
        <v>143</v>
      </c>
      <c r="D214" s="8" t="s">
        <v>151</v>
      </c>
      <c r="E214" s="8" t="s">
        <v>32</v>
      </c>
      <c r="F214" s="23">
        <v>703.6</v>
      </c>
      <c r="G214" s="23">
        <v>703.6</v>
      </c>
      <c r="H214" s="7">
        <f t="shared" si="14"/>
        <v>100</v>
      </c>
    </row>
    <row r="215" spans="1:8" ht="135" x14ac:dyDescent="0.25">
      <c r="A215" s="4" t="s">
        <v>152</v>
      </c>
      <c r="B215" s="5" t="s">
        <v>22</v>
      </c>
      <c r="C215" s="5" t="s">
        <v>143</v>
      </c>
      <c r="D215" s="8" t="s">
        <v>153</v>
      </c>
      <c r="E215" s="9"/>
      <c r="F215" s="23">
        <f t="shared" ref="F215:G217" si="23">F216</f>
        <v>3922.6</v>
      </c>
      <c r="G215" s="23">
        <f t="shared" si="23"/>
        <v>3922.6</v>
      </c>
      <c r="H215" s="7">
        <f t="shared" si="14"/>
        <v>100</v>
      </c>
    </row>
    <row r="216" spans="1:8" ht="90" x14ac:dyDescent="0.25">
      <c r="A216" s="4" t="s">
        <v>154</v>
      </c>
      <c r="B216" s="5" t="s">
        <v>22</v>
      </c>
      <c r="C216" s="5" t="s">
        <v>143</v>
      </c>
      <c r="D216" s="8" t="s">
        <v>155</v>
      </c>
      <c r="E216" s="9"/>
      <c r="F216" s="23">
        <f t="shared" si="23"/>
        <v>3922.6</v>
      </c>
      <c r="G216" s="23">
        <f t="shared" si="23"/>
        <v>3922.6</v>
      </c>
      <c r="H216" s="7">
        <f t="shared" si="14"/>
        <v>100</v>
      </c>
    </row>
    <row r="217" spans="1:8" ht="60" x14ac:dyDescent="0.25">
      <c r="A217" s="4" t="s">
        <v>29</v>
      </c>
      <c r="B217" s="5" t="s">
        <v>22</v>
      </c>
      <c r="C217" s="5" t="s">
        <v>143</v>
      </c>
      <c r="D217" s="8" t="s">
        <v>155</v>
      </c>
      <c r="E217" s="8" t="s">
        <v>30</v>
      </c>
      <c r="F217" s="23">
        <f t="shared" si="23"/>
        <v>3922.6</v>
      </c>
      <c r="G217" s="23">
        <f t="shared" si="23"/>
        <v>3922.6</v>
      </c>
      <c r="H217" s="7">
        <f t="shared" si="14"/>
        <v>100</v>
      </c>
    </row>
    <row r="218" spans="1:8" ht="75" x14ac:dyDescent="0.25">
      <c r="A218" s="4" t="s">
        <v>31</v>
      </c>
      <c r="B218" s="5" t="s">
        <v>22</v>
      </c>
      <c r="C218" s="5" t="s">
        <v>143</v>
      </c>
      <c r="D218" s="8" t="s">
        <v>155</v>
      </c>
      <c r="E218" s="8" t="s">
        <v>32</v>
      </c>
      <c r="F218" s="23">
        <v>3922.6</v>
      </c>
      <c r="G218" s="23">
        <v>3922.6</v>
      </c>
      <c r="H218" s="7">
        <f t="shared" si="14"/>
        <v>100</v>
      </c>
    </row>
    <row r="219" spans="1:8" ht="105" x14ac:dyDescent="0.25">
      <c r="A219" s="4" t="s">
        <v>156</v>
      </c>
      <c r="B219" s="5" t="s">
        <v>22</v>
      </c>
      <c r="C219" s="5" t="s">
        <v>143</v>
      </c>
      <c r="D219" s="8" t="s">
        <v>157</v>
      </c>
      <c r="E219" s="8"/>
      <c r="F219" s="23">
        <f t="shared" ref="F219:G221" si="24">F220</f>
        <v>4524.8</v>
      </c>
      <c r="G219" s="23">
        <f t="shared" si="24"/>
        <v>4485.8</v>
      </c>
      <c r="H219" s="7">
        <f t="shared" si="14"/>
        <v>99.138083451202263</v>
      </c>
    </row>
    <row r="220" spans="1:8" ht="240" x14ac:dyDescent="0.25">
      <c r="A220" s="4" t="s">
        <v>158</v>
      </c>
      <c r="B220" s="5" t="s">
        <v>22</v>
      </c>
      <c r="C220" s="5" t="s">
        <v>143</v>
      </c>
      <c r="D220" s="8" t="s">
        <v>159</v>
      </c>
      <c r="E220" s="9"/>
      <c r="F220" s="23">
        <f t="shared" si="24"/>
        <v>4524.8</v>
      </c>
      <c r="G220" s="23">
        <f t="shared" si="24"/>
        <v>4485.8</v>
      </c>
      <c r="H220" s="7">
        <f t="shared" si="14"/>
        <v>99.138083451202263</v>
      </c>
    </row>
    <row r="221" spans="1:8" ht="90" x14ac:dyDescent="0.25">
      <c r="A221" s="4" t="s">
        <v>160</v>
      </c>
      <c r="B221" s="5" t="s">
        <v>22</v>
      </c>
      <c r="C221" s="5" t="s">
        <v>143</v>
      </c>
      <c r="D221" s="8" t="s">
        <v>161</v>
      </c>
      <c r="E221" s="9"/>
      <c r="F221" s="23">
        <f t="shared" si="24"/>
        <v>4524.8</v>
      </c>
      <c r="G221" s="23">
        <f t="shared" si="24"/>
        <v>4485.8</v>
      </c>
      <c r="H221" s="7">
        <f t="shared" si="14"/>
        <v>99.138083451202263</v>
      </c>
    </row>
    <row r="222" spans="1:8" ht="60" x14ac:dyDescent="0.25">
      <c r="A222" s="4" t="s">
        <v>29</v>
      </c>
      <c r="B222" s="5" t="s">
        <v>22</v>
      </c>
      <c r="C222" s="5" t="s">
        <v>143</v>
      </c>
      <c r="D222" s="8" t="s">
        <v>161</v>
      </c>
      <c r="E222" s="8" t="s">
        <v>30</v>
      </c>
      <c r="F222" s="23">
        <f>F223</f>
        <v>4524.8</v>
      </c>
      <c r="G222" s="23">
        <f>G223</f>
        <v>4485.8</v>
      </c>
      <c r="H222" s="7">
        <f t="shared" si="14"/>
        <v>99.138083451202263</v>
      </c>
    </row>
    <row r="223" spans="1:8" ht="75" x14ac:dyDescent="0.25">
      <c r="A223" s="4" t="s">
        <v>31</v>
      </c>
      <c r="B223" s="5" t="s">
        <v>22</v>
      </c>
      <c r="C223" s="5" t="s">
        <v>143</v>
      </c>
      <c r="D223" s="8" t="s">
        <v>161</v>
      </c>
      <c r="E223" s="8" t="s">
        <v>32</v>
      </c>
      <c r="F223" s="23">
        <v>4524.8</v>
      </c>
      <c r="G223" s="23">
        <v>4485.8</v>
      </c>
      <c r="H223" s="7">
        <f t="shared" ref="H223:H281" si="25">(G223/F223)*100</f>
        <v>99.138083451202263</v>
      </c>
    </row>
    <row r="224" spans="1:8" ht="90" x14ac:dyDescent="0.25">
      <c r="A224" s="4" t="s">
        <v>162</v>
      </c>
      <c r="B224" s="5" t="s">
        <v>22</v>
      </c>
      <c r="C224" s="5" t="s">
        <v>163</v>
      </c>
      <c r="D224" s="6"/>
      <c r="E224" s="6"/>
      <c r="F224" s="23">
        <f t="shared" ref="F224:G227" si="26">F225</f>
        <v>32443.5</v>
      </c>
      <c r="G224" s="23">
        <f t="shared" si="26"/>
        <v>32157.8</v>
      </c>
      <c r="H224" s="7">
        <f t="shared" si="25"/>
        <v>99.119392174087267</v>
      </c>
    </row>
    <row r="225" spans="1:8" ht="75" x14ac:dyDescent="0.25">
      <c r="A225" s="4" t="s">
        <v>144</v>
      </c>
      <c r="B225" s="5" t="s">
        <v>22</v>
      </c>
      <c r="C225" s="5" t="s">
        <v>163</v>
      </c>
      <c r="D225" s="5" t="s">
        <v>145</v>
      </c>
      <c r="E225" s="5"/>
      <c r="F225" s="23">
        <f>F226+F235</f>
        <v>32443.5</v>
      </c>
      <c r="G225" s="23">
        <f>G226+G235</f>
        <v>32157.8</v>
      </c>
      <c r="H225" s="7">
        <f t="shared" si="25"/>
        <v>99.119392174087267</v>
      </c>
    </row>
    <row r="226" spans="1:8" ht="135" x14ac:dyDescent="0.25">
      <c r="A226" s="4" t="s">
        <v>146</v>
      </c>
      <c r="B226" s="5" t="s">
        <v>22</v>
      </c>
      <c r="C226" s="5" t="s">
        <v>163</v>
      </c>
      <c r="D226" s="8" t="s">
        <v>147</v>
      </c>
      <c r="E226" s="8"/>
      <c r="F226" s="23">
        <f t="shared" si="26"/>
        <v>29928.5</v>
      </c>
      <c r="G226" s="23">
        <f t="shared" si="26"/>
        <v>29919.1</v>
      </c>
      <c r="H226" s="7">
        <f t="shared" si="25"/>
        <v>99.968591810481641</v>
      </c>
    </row>
    <row r="227" spans="1:8" ht="165" x14ac:dyDescent="0.25">
      <c r="A227" s="4" t="s">
        <v>148</v>
      </c>
      <c r="B227" s="5" t="s">
        <v>22</v>
      </c>
      <c r="C227" s="5" t="s">
        <v>163</v>
      </c>
      <c r="D227" s="8" t="s">
        <v>149</v>
      </c>
      <c r="E227" s="9"/>
      <c r="F227" s="23">
        <f t="shared" si="26"/>
        <v>29928.5</v>
      </c>
      <c r="G227" s="23">
        <f t="shared" si="26"/>
        <v>29919.1</v>
      </c>
      <c r="H227" s="7">
        <f t="shared" si="25"/>
        <v>99.968591810481641</v>
      </c>
    </row>
    <row r="228" spans="1:8" ht="60" x14ac:dyDescent="0.25">
      <c r="A228" s="4" t="s">
        <v>164</v>
      </c>
      <c r="B228" s="5" t="s">
        <v>22</v>
      </c>
      <c r="C228" s="5" t="s">
        <v>163</v>
      </c>
      <c r="D228" s="8" t="s">
        <v>165</v>
      </c>
      <c r="E228" s="9"/>
      <c r="F228" s="23">
        <f>F229+F231+F233</f>
        <v>29928.5</v>
      </c>
      <c r="G228" s="23">
        <f>G229+G231+G233</f>
        <v>29919.1</v>
      </c>
      <c r="H228" s="7">
        <f t="shared" si="25"/>
        <v>99.968591810481641</v>
      </c>
    </row>
    <row r="229" spans="1:8" ht="165" x14ac:dyDescent="0.25">
      <c r="A229" s="4" t="s">
        <v>17</v>
      </c>
      <c r="B229" s="5" t="s">
        <v>22</v>
      </c>
      <c r="C229" s="5" t="s">
        <v>163</v>
      </c>
      <c r="D229" s="8" t="s">
        <v>165</v>
      </c>
      <c r="E229" s="8" t="s">
        <v>18</v>
      </c>
      <c r="F229" s="23">
        <f>F230</f>
        <v>28453</v>
      </c>
      <c r="G229" s="23">
        <f>G230</f>
        <v>28453</v>
      </c>
      <c r="H229" s="7">
        <f t="shared" si="25"/>
        <v>100</v>
      </c>
    </row>
    <row r="230" spans="1:8" ht="45" x14ac:dyDescent="0.25">
      <c r="A230" s="4" t="s">
        <v>121</v>
      </c>
      <c r="B230" s="5" t="s">
        <v>22</v>
      </c>
      <c r="C230" s="5" t="s">
        <v>163</v>
      </c>
      <c r="D230" s="8" t="s">
        <v>165</v>
      </c>
      <c r="E230" s="8" t="s">
        <v>122</v>
      </c>
      <c r="F230" s="23">
        <v>28453</v>
      </c>
      <c r="G230" s="23">
        <v>28453</v>
      </c>
      <c r="H230" s="7">
        <f t="shared" si="25"/>
        <v>100</v>
      </c>
    </row>
    <row r="231" spans="1:8" ht="60" x14ac:dyDescent="0.25">
      <c r="A231" s="4" t="s">
        <v>29</v>
      </c>
      <c r="B231" s="5" t="s">
        <v>22</v>
      </c>
      <c r="C231" s="5" t="s">
        <v>163</v>
      </c>
      <c r="D231" s="8" t="s">
        <v>165</v>
      </c>
      <c r="E231" s="8" t="s">
        <v>30</v>
      </c>
      <c r="F231" s="23">
        <f>F232</f>
        <v>1316.5</v>
      </c>
      <c r="G231" s="23">
        <f>G232</f>
        <v>1307.0999999999999</v>
      </c>
      <c r="H231" s="7">
        <f t="shared" si="25"/>
        <v>99.285985567793389</v>
      </c>
    </row>
    <row r="232" spans="1:8" ht="75" x14ac:dyDescent="0.25">
      <c r="A232" s="4" t="s">
        <v>31</v>
      </c>
      <c r="B232" s="5" t="s">
        <v>22</v>
      </c>
      <c r="C232" s="5" t="s">
        <v>163</v>
      </c>
      <c r="D232" s="8" t="s">
        <v>165</v>
      </c>
      <c r="E232" s="8" t="s">
        <v>32</v>
      </c>
      <c r="F232" s="23">
        <v>1316.5</v>
      </c>
      <c r="G232" s="23">
        <v>1307.0999999999999</v>
      </c>
      <c r="H232" s="7">
        <f t="shared" si="25"/>
        <v>99.285985567793389</v>
      </c>
    </row>
    <row r="233" spans="1:8" ht="30" x14ac:dyDescent="0.25">
      <c r="A233" s="4" t="s">
        <v>40</v>
      </c>
      <c r="B233" s="5" t="s">
        <v>22</v>
      </c>
      <c r="C233" s="5" t="s">
        <v>163</v>
      </c>
      <c r="D233" s="8" t="s">
        <v>165</v>
      </c>
      <c r="E233" s="8" t="s">
        <v>41</v>
      </c>
      <c r="F233" s="23">
        <f>F234</f>
        <v>159</v>
      </c>
      <c r="G233" s="23">
        <f>G234</f>
        <v>159</v>
      </c>
      <c r="H233" s="7">
        <f t="shared" si="25"/>
        <v>100</v>
      </c>
    </row>
    <row r="234" spans="1:8" ht="30" x14ac:dyDescent="0.25">
      <c r="A234" s="4" t="s">
        <v>42</v>
      </c>
      <c r="B234" s="5" t="s">
        <v>22</v>
      </c>
      <c r="C234" s="5" t="s">
        <v>163</v>
      </c>
      <c r="D234" s="8" t="s">
        <v>165</v>
      </c>
      <c r="E234" s="8" t="s">
        <v>43</v>
      </c>
      <c r="F234" s="23">
        <v>159</v>
      </c>
      <c r="G234" s="23">
        <v>159</v>
      </c>
      <c r="H234" s="7">
        <f t="shared" si="25"/>
        <v>100</v>
      </c>
    </row>
    <row r="235" spans="1:8" ht="30" x14ac:dyDescent="0.25">
      <c r="A235" s="4" t="s">
        <v>11</v>
      </c>
      <c r="B235" s="5" t="s">
        <v>22</v>
      </c>
      <c r="C235" s="5" t="s">
        <v>163</v>
      </c>
      <c r="D235" s="8" t="s">
        <v>166</v>
      </c>
      <c r="E235" s="8"/>
      <c r="F235" s="23">
        <f t="shared" ref="F235:G238" si="27">F236</f>
        <v>2515</v>
      </c>
      <c r="G235" s="23">
        <f t="shared" si="27"/>
        <v>2238.6999999999998</v>
      </c>
      <c r="H235" s="7">
        <f t="shared" si="25"/>
        <v>89.013916500994029</v>
      </c>
    </row>
    <row r="236" spans="1:8" ht="180" x14ac:dyDescent="0.25">
      <c r="A236" s="4" t="s">
        <v>167</v>
      </c>
      <c r="B236" s="5" t="s">
        <v>22</v>
      </c>
      <c r="C236" s="5" t="s">
        <v>163</v>
      </c>
      <c r="D236" s="8" t="s">
        <v>168</v>
      </c>
      <c r="E236" s="9"/>
      <c r="F236" s="23">
        <f t="shared" si="27"/>
        <v>2515</v>
      </c>
      <c r="G236" s="23">
        <f t="shared" si="27"/>
        <v>2238.6999999999998</v>
      </c>
      <c r="H236" s="7">
        <f t="shared" si="25"/>
        <v>89.013916500994029</v>
      </c>
    </row>
    <row r="237" spans="1:8" ht="195" x14ac:dyDescent="0.25">
      <c r="A237" s="4" t="s">
        <v>169</v>
      </c>
      <c r="B237" s="5" t="s">
        <v>22</v>
      </c>
      <c r="C237" s="5" t="s">
        <v>163</v>
      </c>
      <c r="D237" s="8" t="s">
        <v>170</v>
      </c>
      <c r="E237" s="9"/>
      <c r="F237" s="23">
        <f t="shared" si="27"/>
        <v>2515</v>
      </c>
      <c r="G237" s="23">
        <f t="shared" si="27"/>
        <v>2238.6999999999998</v>
      </c>
      <c r="H237" s="7">
        <f t="shared" si="25"/>
        <v>89.013916500994029</v>
      </c>
    </row>
    <row r="238" spans="1:8" ht="165" x14ac:dyDescent="0.25">
      <c r="A238" s="4" t="s">
        <v>17</v>
      </c>
      <c r="B238" s="5" t="s">
        <v>22</v>
      </c>
      <c r="C238" s="5" t="s">
        <v>163</v>
      </c>
      <c r="D238" s="8" t="s">
        <v>170</v>
      </c>
      <c r="E238" s="8" t="s">
        <v>18</v>
      </c>
      <c r="F238" s="23">
        <f t="shared" si="27"/>
        <v>2515</v>
      </c>
      <c r="G238" s="23">
        <f t="shared" si="27"/>
        <v>2238.6999999999998</v>
      </c>
      <c r="H238" s="7">
        <f t="shared" si="25"/>
        <v>89.013916500994029</v>
      </c>
    </row>
    <row r="239" spans="1:8" ht="45" x14ac:dyDescent="0.25">
      <c r="A239" s="4" t="s">
        <v>121</v>
      </c>
      <c r="B239" s="5" t="s">
        <v>22</v>
      </c>
      <c r="C239" s="5" t="s">
        <v>163</v>
      </c>
      <c r="D239" s="8" t="s">
        <v>170</v>
      </c>
      <c r="E239" s="8" t="s">
        <v>122</v>
      </c>
      <c r="F239" s="23">
        <v>2515</v>
      </c>
      <c r="G239" s="23">
        <v>2238.6999999999998</v>
      </c>
      <c r="H239" s="7">
        <f t="shared" si="25"/>
        <v>89.013916500994029</v>
      </c>
    </row>
    <row r="240" spans="1:8" ht="60" x14ac:dyDescent="0.25">
      <c r="A240" s="4" t="s">
        <v>171</v>
      </c>
      <c r="B240" s="5" t="s">
        <v>22</v>
      </c>
      <c r="C240" s="5" t="s">
        <v>172</v>
      </c>
      <c r="D240" s="6"/>
      <c r="E240" s="6"/>
      <c r="F240" s="23">
        <f>F241</f>
        <v>42173.100000000006</v>
      </c>
      <c r="G240" s="23">
        <f>G241</f>
        <v>41897.300000000003</v>
      </c>
      <c r="H240" s="7">
        <f t="shared" si="25"/>
        <v>99.346028629624101</v>
      </c>
    </row>
    <row r="241" spans="1:8" ht="75" x14ac:dyDescent="0.25">
      <c r="A241" s="4" t="s">
        <v>144</v>
      </c>
      <c r="B241" s="5" t="s">
        <v>22</v>
      </c>
      <c r="C241" s="5" t="s">
        <v>172</v>
      </c>
      <c r="D241" s="5" t="s">
        <v>145</v>
      </c>
      <c r="E241" s="5"/>
      <c r="F241" s="23">
        <f>F242+F251</f>
        <v>42173.100000000006</v>
      </c>
      <c r="G241" s="23">
        <f>G242+G251</f>
        <v>41897.300000000003</v>
      </c>
      <c r="H241" s="7">
        <f t="shared" si="25"/>
        <v>99.346028629624101</v>
      </c>
    </row>
    <row r="242" spans="1:8" ht="60" x14ac:dyDescent="0.25">
      <c r="A242" s="4" t="s">
        <v>173</v>
      </c>
      <c r="B242" s="5" t="s">
        <v>22</v>
      </c>
      <c r="C242" s="5" t="s">
        <v>172</v>
      </c>
      <c r="D242" s="8" t="s">
        <v>174</v>
      </c>
      <c r="E242" s="8"/>
      <c r="F242" s="23">
        <f>F243+F247</f>
        <v>38225.800000000003</v>
      </c>
      <c r="G242" s="23">
        <f>G243+G247</f>
        <v>38047.800000000003</v>
      </c>
      <c r="H242" s="7">
        <f t="shared" si="25"/>
        <v>99.534345912969783</v>
      </c>
    </row>
    <row r="243" spans="1:8" ht="165" x14ac:dyDescent="0.25">
      <c r="A243" s="4" t="s">
        <v>175</v>
      </c>
      <c r="B243" s="5" t="s">
        <v>22</v>
      </c>
      <c r="C243" s="5" t="s">
        <v>172</v>
      </c>
      <c r="D243" s="8" t="s">
        <v>176</v>
      </c>
      <c r="E243" s="9"/>
      <c r="F243" s="23">
        <f t="shared" ref="F243:G245" si="28">F244</f>
        <v>500</v>
      </c>
      <c r="G243" s="23">
        <f t="shared" si="28"/>
        <v>500</v>
      </c>
      <c r="H243" s="7">
        <f t="shared" si="25"/>
        <v>100</v>
      </c>
    </row>
    <row r="244" spans="1:8" ht="120" x14ac:dyDescent="0.25">
      <c r="A244" s="4" t="s">
        <v>177</v>
      </c>
      <c r="B244" s="5" t="s">
        <v>22</v>
      </c>
      <c r="C244" s="5" t="s">
        <v>172</v>
      </c>
      <c r="D244" s="8" t="s">
        <v>178</v>
      </c>
      <c r="E244" s="9"/>
      <c r="F244" s="23">
        <f t="shared" si="28"/>
        <v>500</v>
      </c>
      <c r="G244" s="23">
        <f t="shared" si="28"/>
        <v>500</v>
      </c>
      <c r="H244" s="7">
        <f t="shared" si="25"/>
        <v>100</v>
      </c>
    </row>
    <row r="245" spans="1:8" ht="60" x14ac:dyDescent="0.25">
      <c r="A245" s="4" t="s">
        <v>29</v>
      </c>
      <c r="B245" s="5" t="s">
        <v>22</v>
      </c>
      <c r="C245" s="5" t="s">
        <v>172</v>
      </c>
      <c r="D245" s="8" t="s">
        <v>178</v>
      </c>
      <c r="E245" s="8" t="s">
        <v>30</v>
      </c>
      <c r="F245" s="23">
        <f t="shared" si="28"/>
        <v>500</v>
      </c>
      <c r="G245" s="23">
        <f t="shared" si="28"/>
        <v>500</v>
      </c>
      <c r="H245" s="7">
        <f t="shared" si="25"/>
        <v>100</v>
      </c>
    </row>
    <row r="246" spans="1:8" ht="75" x14ac:dyDescent="0.25">
      <c r="A246" s="4" t="s">
        <v>31</v>
      </c>
      <c r="B246" s="5" t="s">
        <v>22</v>
      </c>
      <c r="C246" s="5" t="s">
        <v>172</v>
      </c>
      <c r="D246" s="8" t="s">
        <v>178</v>
      </c>
      <c r="E246" s="8" t="s">
        <v>32</v>
      </c>
      <c r="F246" s="23">
        <v>500</v>
      </c>
      <c r="G246" s="23">
        <v>500</v>
      </c>
      <c r="H246" s="7">
        <f t="shared" si="25"/>
        <v>100</v>
      </c>
    </row>
    <row r="247" spans="1:8" ht="120" x14ac:dyDescent="0.25">
      <c r="A247" s="4" t="s">
        <v>179</v>
      </c>
      <c r="B247" s="5" t="s">
        <v>22</v>
      </c>
      <c r="C247" s="5" t="s">
        <v>172</v>
      </c>
      <c r="D247" s="8" t="s">
        <v>180</v>
      </c>
      <c r="E247" s="9"/>
      <c r="F247" s="23">
        <f t="shared" ref="F247:G249" si="29">F248</f>
        <v>37725.800000000003</v>
      </c>
      <c r="G247" s="23">
        <f t="shared" si="29"/>
        <v>37547.800000000003</v>
      </c>
      <c r="H247" s="7">
        <f t="shared" si="25"/>
        <v>99.528174352830163</v>
      </c>
    </row>
    <row r="248" spans="1:8" ht="60" x14ac:dyDescent="0.25">
      <c r="A248" s="4" t="s">
        <v>181</v>
      </c>
      <c r="B248" s="5" t="s">
        <v>22</v>
      </c>
      <c r="C248" s="5" t="s">
        <v>172</v>
      </c>
      <c r="D248" s="8" t="s">
        <v>182</v>
      </c>
      <c r="E248" s="9"/>
      <c r="F248" s="23">
        <f t="shared" si="29"/>
        <v>37725.800000000003</v>
      </c>
      <c r="G248" s="23">
        <f t="shared" si="29"/>
        <v>37547.800000000003</v>
      </c>
      <c r="H248" s="7">
        <f t="shared" si="25"/>
        <v>99.528174352830163</v>
      </c>
    </row>
    <row r="249" spans="1:8" ht="60" x14ac:dyDescent="0.25">
      <c r="A249" s="4" t="s">
        <v>29</v>
      </c>
      <c r="B249" s="5" t="s">
        <v>22</v>
      </c>
      <c r="C249" s="5" t="s">
        <v>172</v>
      </c>
      <c r="D249" s="8" t="s">
        <v>182</v>
      </c>
      <c r="E249" s="8" t="s">
        <v>30</v>
      </c>
      <c r="F249" s="23">
        <f t="shared" si="29"/>
        <v>37725.800000000003</v>
      </c>
      <c r="G249" s="23">
        <f t="shared" si="29"/>
        <v>37547.800000000003</v>
      </c>
      <c r="H249" s="7">
        <f t="shared" si="25"/>
        <v>99.528174352830163</v>
      </c>
    </row>
    <row r="250" spans="1:8" ht="75" x14ac:dyDescent="0.25">
      <c r="A250" s="4" t="s">
        <v>31</v>
      </c>
      <c r="B250" s="5" t="s">
        <v>22</v>
      </c>
      <c r="C250" s="5" t="s">
        <v>172</v>
      </c>
      <c r="D250" s="8" t="s">
        <v>182</v>
      </c>
      <c r="E250" s="8" t="s">
        <v>32</v>
      </c>
      <c r="F250" s="23">
        <v>37725.800000000003</v>
      </c>
      <c r="G250" s="23">
        <v>37547.800000000003</v>
      </c>
      <c r="H250" s="7">
        <f t="shared" si="25"/>
        <v>99.528174352830163</v>
      </c>
    </row>
    <row r="251" spans="1:8" ht="105" x14ac:dyDescent="0.25">
      <c r="A251" s="4" t="s">
        <v>183</v>
      </c>
      <c r="B251" s="5" t="s">
        <v>22</v>
      </c>
      <c r="C251" s="5" t="s">
        <v>172</v>
      </c>
      <c r="D251" s="8" t="s">
        <v>184</v>
      </c>
      <c r="E251" s="8"/>
      <c r="F251" s="23">
        <f t="shared" ref="F251:G254" si="30">F252</f>
        <v>3947.3</v>
      </c>
      <c r="G251" s="23">
        <f t="shared" si="30"/>
        <v>3849.5</v>
      </c>
      <c r="H251" s="7">
        <f t="shared" si="25"/>
        <v>97.52235705418893</v>
      </c>
    </row>
    <row r="252" spans="1:8" ht="45" x14ac:dyDescent="0.25">
      <c r="A252" s="4" t="s">
        <v>185</v>
      </c>
      <c r="B252" s="5" t="s">
        <v>22</v>
      </c>
      <c r="C252" s="5" t="s">
        <v>172</v>
      </c>
      <c r="D252" s="8" t="s">
        <v>186</v>
      </c>
      <c r="E252" s="9"/>
      <c r="F252" s="23">
        <f t="shared" si="30"/>
        <v>3947.3</v>
      </c>
      <c r="G252" s="23">
        <f t="shared" si="30"/>
        <v>3849.5</v>
      </c>
      <c r="H252" s="7">
        <f t="shared" si="25"/>
        <v>97.52235705418893</v>
      </c>
    </row>
    <row r="253" spans="1:8" ht="60" x14ac:dyDescent="0.25">
      <c r="A253" s="4" t="s">
        <v>187</v>
      </c>
      <c r="B253" s="5" t="s">
        <v>22</v>
      </c>
      <c r="C253" s="5" t="s">
        <v>172</v>
      </c>
      <c r="D253" s="8" t="s">
        <v>188</v>
      </c>
      <c r="E253" s="9"/>
      <c r="F253" s="23">
        <f t="shared" si="30"/>
        <v>3947.3</v>
      </c>
      <c r="G253" s="23">
        <f t="shared" si="30"/>
        <v>3849.5</v>
      </c>
      <c r="H253" s="7">
        <f t="shared" si="25"/>
        <v>97.52235705418893</v>
      </c>
    </row>
    <row r="254" spans="1:8" ht="60" x14ac:dyDescent="0.25">
      <c r="A254" s="4" t="s">
        <v>29</v>
      </c>
      <c r="B254" s="5" t="s">
        <v>22</v>
      </c>
      <c r="C254" s="5" t="s">
        <v>172</v>
      </c>
      <c r="D254" s="8" t="s">
        <v>188</v>
      </c>
      <c r="E254" s="8" t="s">
        <v>30</v>
      </c>
      <c r="F254" s="23">
        <f t="shared" si="30"/>
        <v>3947.3</v>
      </c>
      <c r="G254" s="23">
        <f t="shared" si="30"/>
        <v>3849.5</v>
      </c>
      <c r="H254" s="7">
        <f t="shared" si="25"/>
        <v>97.52235705418893</v>
      </c>
    </row>
    <row r="255" spans="1:8" ht="75" x14ac:dyDescent="0.25">
      <c r="A255" s="4" t="s">
        <v>31</v>
      </c>
      <c r="B255" s="5" t="s">
        <v>22</v>
      </c>
      <c r="C255" s="5" t="s">
        <v>172</v>
      </c>
      <c r="D255" s="8" t="s">
        <v>188</v>
      </c>
      <c r="E255" s="8" t="s">
        <v>32</v>
      </c>
      <c r="F255" s="23">
        <v>3947.3</v>
      </c>
      <c r="G255" s="23">
        <v>3849.5</v>
      </c>
      <c r="H255" s="7">
        <f t="shared" si="25"/>
        <v>97.52235705418893</v>
      </c>
    </row>
    <row r="256" spans="1:8" ht="28.5" x14ac:dyDescent="0.25">
      <c r="A256" s="11" t="s">
        <v>189</v>
      </c>
      <c r="B256" s="12" t="s">
        <v>34</v>
      </c>
      <c r="C256" s="12"/>
      <c r="D256" s="12"/>
      <c r="E256" s="12"/>
      <c r="F256" s="25">
        <f>F257+F271+F281+F317+F324</f>
        <v>1673111.7000000002</v>
      </c>
      <c r="G256" s="25">
        <f>G257+G271+G281+G317+G324</f>
        <v>1624667.4</v>
      </c>
      <c r="H256" s="13">
        <f t="shared" si="25"/>
        <v>97.104538806345076</v>
      </c>
    </row>
    <row r="257" spans="1:8" ht="30" x14ac:dyDescent="0.25">
      <c r="A257" s="4" t="s">
        <v>190</v>
      </c>
      <c r="B257" s="5" t="s">
        <v>34</v>
      </c>
      <c r="C257" s="5" t="s">
        <v>191</v>
      </c>
      <c r="D257" s="6"/>
      <c r="E257" s="6"/>
      <c r="F257" s="23">
        <f>F258</f>
        <v>5933</v>
      </c>
      <c r="G257" s="23">
        <f>G258</f>
        <v>5208.5</v>
      </c>
      <c r="H257" s="7">
        <f t="shared" si="25"/>
        <v>87.788639811225352</v>
      </c>
    </row>
    <row r="258" spans="1:8" ht="45" x14ac:dyDescent="0.25">
      <c r="A258" s="4" t="s">
        <v>192</v>
      </c>
      <c r="B258" s="5" t="s">
        <v>34</v>
      </c>
      <c r="C258" s="5" t="s">
        <v>191</v>
      </c>
      <c r="D258" s="5" t="s">
        <v>193</v>
      </c>
      <c r="E258" s="5"/>
      <c r="F258" s="23">
        <f>F259+F264</f>
        <v>5933</v>
      </c>
      <c r="G258" s="23">
        <f>G259+G264</f>
        <v>5208.5</v>
      </c>
      <c r="H258" s="7">
        <f t="shared" si="25"/>
        <v>87.788639811225352</v>
      </c>
    </row>
    <row r="259" spans="1:8" ht="75" x14ac:dyDescent="0.25">
      <c r="A259" s="4" t="s">
        <v>194</v>
      </c>
      <c r="B259" s="5" t="s">
        <v>34</v>
      </c>
      <c r="C259" s="5" t="s">
        <v>191</v>
      </c>
      <c r="D259" s="8" t="s">
        <v>195</v>
      </c>
      <c r="E259" s="8"/>
      <c r="F259" s="23">
        <f t="shared" ref="F259:G262" si="31">F260</f>
        <v>400</v>
      </c>
      <c r="G259" s="23">
        <f t="shared" si="31"/>
        <v>400</v>
      </c>
      <c r="H259" s="7">
        <f t="shared" si="25"/>
        <v>100</v>
      </c>
    </row>
    <row r="260" spans="1:8" ht="135" x14ac:dyDescent="0.25">
      <c r="A260" s="4" t="s">
        <v>196</v>
      </c>
      <c r="B260" s="5" t="s">
        <v>34</v>
      </c>
      <c r="C260" s="5" t="s">
        <v>191</v>
      </c>
      <c r="D260" s="8" t="s">
        <v>197</v>
      </c>
      <c r="E260" s="9"/>
      <c r="F260" s="23">
        <f t="shared" si="31"/>
        <v>400</v>
      </c>
      <c r="G260" s="23">
        <f t="shared" si="31"/>
        <v>400</v>
      </c>
      <c r="H260" s="7">
        <f t="shared" si="25"/>
        <v>100</v>
      </c>
    </row>
    <row r="261" spans="1:8" ht="60" x14ac:dyDescent="0.25">
      <c r="A261" s="4" t="s">
        <v>198</v>
      </c>
      <c r="B261" s="5" t="s">
        <v>34</v>
      </c>
      <c r="C261" s="5" t="s">
        <v>191</v>
      </c>
      <c r="D261" s="8" t="s">
        <v>199</v>
      </c>
      <c r="E261" s="9"/>
      <c r="F261" s="23">
        <f t="shared" si="31"/>
        <v>400</v>
      </c>
      <c r="G261" s="23">
        <f t="shared" si="31"/>
        <v>400</v>
      </c>
      <c r="H261" s="7">
        <f t="shared" si="25"/>
        <v>100</v>
      </c>
    </row>
    <row r="262" spans="1:8" ht="60" x14ac:dyDescent="0.25">
      <c r="A262" s="4" t="s">
        <v>29</v>
      </c>
      <c r="B262" s="5" t="s">
        <v>34</v>
      </c>
      <c r="C262" s="5" t="s">
        <v>191</v>
      </c>
      <c r="D262" s="8" t="s">
        <v>199</v>
      </c>
      <c r="E262" s="8" t="s">
        <v>30</v>
      </c>
      <c r="F262" s="23">
        <f t="shared" si="31"/>
        <v>400</v>
      </c>
      <c r="G262" s="23">
        <f t="shared" si="31"/>
        <v>400</v>
      </c>
      <c r="H262" s="7">
        <f t="shared" si="25"/>
        <v>100</v>
      </c>
    </row>
    <row r="263" spans="1:8" ht="75" x14ac:dyDescent="0.25">
      <c r="A263" s="4" t="s">
        <v>31</v>
      </c>
      <c r="B263" s="5" t="s">
        <v>34</v>
      </c>
      <c r="C263" s="5" t="s">
        <v>191</v>
      </c>
      <c r="D263" s="8" t="s">
        <v>199</v>
      </c>
      <c r="E263" s="8" t="s">
        <v>32</v>
      </c>
      <c r="F263" s="23">
        <v>400</v>
      </c>
      <c r="G263" s="23">
        <v>400</v>
      </c>
      <c r="H263" s="7">
        <f t="shared" si="25"/>
        <v>100</v>
      </c>
    </row>
    <row r="264" spans="1:8" ht="75" x14ac:dyDescent="0.25">
      <c r="A264" s="4" t="s">
        <v>200</v>
      </c>
      <c r="B264" s="5" t="s">
        <v>34</v>
      </c>
      <c r="C264" s="5" t="s">
        <v>191</v>
      </c>
      <c r="D264" s="8" t="s">
        <v>201</v>
      </c>
      <c r="E264" s="8"/>
      <c r="F264" s="23">
        <f>F265</f>
        <v>5533</v>
      </c>
      <c r="G264" s="23">
        <f>G265</f>
        <v>4808.5</v>
      </c>
      <c r="H264" s="7">
        <f t="shared" si="25"/>
        <v>86.905837701066318</v>
      </c>
    </row>
    <row r="265" spans="1:8" ht="150" x14ac:dyDescent="0.25">
      <c r="A265" s="4" t="s">
        <v>202</v>
      </c>
      <c r="B265" s="5" t="s">
        <v>34</v>
      </c>
      <c r="C265" s="5" t="s">
        <v>191</v>
      </c>
      <c r="D265" s="8" t="s">
        <v>203</v>
      </c>
      <c r="E265" s="9"/>
      <c r="F265" s="23">
        <f>F266</f>
        <v>5533</v>
      </c>
      <c r="G265" s="23">
        <f>G266</f>
        <v>4808.5</v>
      </c>
      <c r="H265" s="7">
        <f t="shared" si="25"/>
        <v>86.905837701066318</v>
      </c>
    </row>
    <row r="266" spans="1:8" ht="120" x14ac:dyDescent="0.25">
      <c r="A266" s="4" t="s">
        <v>204</v>
      </c>
      <c r="B266" s="5" t="s">
        <v>34</v>
      </c>
      <c r="C266" s="5" t="s">
        <v>191</v>
      </c>
      <c r="D266" s="8" t="s">
        <v>205</v>
      </c>
      <c r="E266" s="9"/>
      <c r="F266" s="23">
        <f>F267+F269</f>
        <v>5533</v>
      </c>
      <c r="G266" s="23">
        <f>G267+G269</f>
        <v>4808.5</v>
      </c>
      <c r="H266" s="7">
        <f t="shared" si="25"/>
        <v>86.905837701066318</v>
      </c>
    </row>
    <row r="267" spans="1:8" ht="165" x14ac:dyDescent="0.25">
      <c r="A267" s="4" t="s">
        <v>17</v>
      </c>
      <c r="B267" s="5" t="s">
        <v>34</v>
      </c>
      <c r="C267" s="5" t="s">
        <v>191</v>
      </c>
      <c r="D267" s="8" t="s">
        <v>205</v>
      </c>
      <c r="E267" s="8" t="s">
        <v>18</v>
      </c>
      <c r="F267" s="23">
        <f>F268</f>
        <v>953</v>
      </c>
      <c r="G267" s="23">
        <f>G268</f>
        <v>953</v>
      </c>
      <c r="H267" s="7">
        <f t="shared" si="25"/>
        <v>100</v>
      </c>
    </row>
    <row r="268" spans="1:8" ht="60" x14ac:dyDescent="0.25">
      <c r="A268" s="4" t="s">
        <v>19</v>
      </c>
      <c r="B268" s="5" t="s">
        <v>34</v>
      </c>
      <c r="C268" s="5" t="s">
        <v>191</v>
      </c>
      <c r="D268" s="8" t="s">
        <v>205</v>
      </c>
      <c r="E268" s="8" t="s">
        <v>20</v>
      </c>
      <c r="F268" s="23">
        <v>953</v>
      </c>
      <c r="G268" s="23">
        <v>953</v>
      </c>
      <c r="H268" s="7">
        <f t="shared" si="25"/>
        <v>100</v>
      </c>
    </row>
    <row r="269" spans="1:8" ht="60" x14ac:dyDescent="0.25">
      <c r="A269" s="4" t="s">
        <v>29</v>
      </c>
      <c r="B269" s="5" t="s">
        <v>34</v>
      </c>
      <c r="C269" s="5" t="s">
        <v>191</v>
      </c>
      <c r="D269" s="8" t="s">
        <v>205</v>
      </c>
      <c r="E269" s="8" t="s">
        <v>30</v>
      </c>
      <c r="F269" s="23">
        <f>F270</f>
        <v>4580</v>
      </c>
      <c r="G269" s="23">
        <f>G270</f>
        <v>3855.5</v>
      </c>
      <c r="H269" s="7">
        <f t="shared" si="25"/>
        <v>84.181222707423572</v>
      </c>
    </row>
    <row r="270" spans="1:8" ht="75" x14ac:dyDescent="0.25">
      <c r="A270" s="4" t="s">
        <v>31</v>
      </c>
      <c r="B270" s="5" t="s">
        <v>34</v>
      </c>
      <c r="C270" s="5" t="s">
        <v>191</v>
      </c>
      <c r="D270" s="8" t="s">
        <v>205</v>
      </c>
      <c r="E270" s="8" t="s">
        <v>32</v>
      </c>
      <c r="F270" s="23">
        <v>4580</v>
      </c>
      <c r="G270" s="23">
        <v>3855.5</v>
      </c>
      <c r="H270" s="7">
        <f t="shared" si="25"/>
        <v>84.181222707423572</v>
      </c>
    </row>
    <row r="271" spans="1:8" x14ac:dyDescent="0.25">
      <c r="A271" s="4" t="s">
        <v>206</v>
      </c>
      <c r="B271" s="5" t="s">
        <v>34</v>
      </c>
      <c r="C271" s="5" t="s">
        <v>207</v>
      </c>
      <c r="D271" s="6"/>
      <c r="E271" s="6"/>
      <c r="F271" s="23">
        <f t="shared" ref="F271:G273" si="32">F272</f>
        <v>123542.5</v>
      </c>
      <c r="G271" s="23">
        <f t="shared" si="32"/>
        <v>113996</v>
      </c>
      <c r="H271" s="7">
        <f t="shared" si="25"/>
        <v>92.272699678248372</v>
      </c>
    </row>
    <row r="272" spans="1:8" ht="60" x14ac:dyDescent="0.25">
      <c r="A272" s="4" t="s">
        <v>208</v>
      </c>
      <c r="B272" s="5" t="s">
        <v>34</v>
      </c>
      <c r="C272" s="5" t="s">
        <v>207</v>
      </c>
      <c r="D272" s="5" t="s">
        <v>209</v>
      </c>
      <c r="E272" s="5"/>
      <c r="F272" s="23">
        <f t="shared" si="32"/>
        <v>123542.5</v>
      </c>
      <c r="G272" s="23">
        <f t="shared" si="32"/>
        <v>113996</v>
      </c>
      <c r="H272" s="7">
        <f t="shared" si="25"/>
        <v>92.272699678248372</v>
      </c>
    </row>
    <row r="273" spans="1:8" ht="45" x14ac:dyDescent="0.25">
      <c r="A273" s="4" t="s">
        <v>210</v>
      </c>
      <c r="B273" s="5" t="s">
        <v>34</v>
      </c>
      <c r="C273" s="5" t="s">
        <v>207</v>
      </c>
      <c r="D273" s="8" t="s">
        <v>211</v>
      </c>
      <c r="E273" s="8"/>
      <c r="F273" s="23">
        <f t="shared" si="32"/>
        <v>123542.5</v>
      </c>
      <c r="G273" s="23">
        <f t="shared" si="32"/>
        <v>113996</v>
      </c>
      <c r="H273" s="7">
        <f t="shared" si="25"/>
        <v>92.272699678248372</v>
      </c>
    </row>
    <row r="274" spans="1:8" ht="195" x14ac:dyDescent="0.25">
      <c r="A274" s="4" t="s">
        <v>212</v>
      </c>
      <c r="B274" s="5" t="s">
        <v>34</v>
      </c>
      <c r="C274" s="5" t="s">
        <v>207</v>
      </c>
      <c r="D274" s="8" t="s">
        <v>213</v>
      </c>
      <c r="E274" s="9"/>
      <c r="F274" s="23">
        <f>F275+F278</f>
        <v>123542.5</v>
      </c>
      <c r="G274" s="23">
        <f>G275+G278</f>
        <v>113996</v>
      </c>
      <c r="H274" s="7">
        <f t="shared" si="25"/>
        <v>92.272699678248372</v>
      </c>
    </row>
    <row r="275" spans="1:8" ht="150" x14ac:dyDescent="0.25">
      <c r="A275" s="4" t="s">
        <v>214</v>
      </c>
      <c r="B275" s="5" t="s">
        <v>34</v>
      </c>
      <c r="C275" s="5" t="s">
        <v>207</v>
      </c>
      <c r="D275" s="8" t="s">
        <v>215</v>
      </c>
      <c r="E275" s="9"/>
      <c r="F275" s="23">
        <f>F276</f>
        <v>16240.1</v>
      </c>
      <c r="G275" s="23">
        <f>G276</f>
        <v>16239.7</v>
      </c>
      <c r="H275" s="7">
        <f t="shared" si="25"/>
        <v>99.997536960979303</v>
      </c>
    </row>
    <row r="276" spans="1:8" ht="60" x14ac:dyDescent="0.25">
      <c r="A276" s="4" t="s">
        <v>29</v>
      </c>
      <c r="B276" s="5" t="s">
        <v>34</v>
      </c>
      <c r="C276" s="5" t="s">
        <v>207</v>
      </c>
      <c r="D276" s="8" t="s">
        <v>215</v>
      </c>
      <c r="E276" s="8" t="s">
        <v>30</v>
      </c>
      <c r="F276" s="23">
        <f>F277</f>
        <v>16240.1</v>
      </c>
      <c r="G276" s="23">
        <f>G277</f>
        <v>16239.7</v>
      </c>
      <c r="H276" s="7">
        <f t="shared" si="25"/>
        <v>99.997536960979303</v>
      </c>
    </row>
    <row r="277" spans="1:8" ht="75" x14ac:dyDescent="0.25">
      <c r="A277" s="4" t="s">
        <v>31</v>
      </c>
      <c r="B277" s="5" t="s">
        <v>34</v>
      </c>
      <c r="C277" s="5" t="s">
        <v>207</v>
      </c>
      <c r="D277" s="8" t="s">
        <v>215</v>
      </c>
      <c r="E277" s="8" t="s">
        <v>32</v>
      </c>
      <c r="F277" s="23">
        <v>16240.1</v>
      </c>
      <c r="G277" s="23">
        <v>16239.7</v>
      </c>
      <c r="H277" s="7">
        <f t="shared" si="25"/>
        <v>99.997536960979303</v>
      </c>
    </row>
    <row r="278" spans="1:8" ht="120" x14ac:dyDescent="0.25">
      <c r="A278" s="4" t="s">
        <v>216</v>
      </c>
      <c r="B278" s="5" t="s">
        <v>34</v>
      </c>
      <c r="C278" s="5" t="s">
        <v>207</v>
      </c>
      <c r="D278" s="8" t="s">
        <v>217</v>
      </c>
      <c r="E278" s="9"/>
      <c r="F278" s="23">
        <f>F279</f>
        <v>107302.39999999999</v>
      </c>
      <c r="G278" s="23">
        <f>G279</f>
        <v>97756.3</v>
      </c>
      <c r="H278" s="7">
        <f t="shared" si="25"/>
        <v>91.103554067756178</v>
      </c>
    </row>
    <row r="279" spans="1:8" ht="60" x14ac:dyDescent="0.25">
      <c r="A279" s="4" t="s">
        <v>29</v>
      </c>
      <c r="B279" s="5" t="s">
        <v>34</v>
      </c>
      <c r="C279" s="5" t="s">
        <v>207</v>
      </c>
      <c r="D279" s="8" t="s">
        <v>217</v>
      </c>
      <c r="E279" s="8" t="s">
        <v>30</v>
      </c>
      <c r="F279" s="23">
        <f>F280</f>
        <v>107302.39999999999</v>
      </c>
      <c r="G279" s="23">
        <f>G280</f>
        <v>97756.3</v>
      </c>
      <c r="H279" s="7">
        <f t="shared" si="25"/>
        <v>91.103554067756178</v>
      </c>
    </row>
    <row r="280" spans="1:8" ht="75" x14ac:dyDescent="0.25">
      <c r="A280" s="4" t="s">
        <v>31</v>
      </c>
      <c r="B280" s="5" t="s">
        <v>34</v>
      </c>
      <c r="C280" s="5" t="s">
        <v>207</v>
      </c>
      <c r="D280" s="8" t="s">
        <v>217</v>
      </c>
      <c r="E280" s="8" t="s">
        <v>32</v>
      </c>
      <c r="F280" s="23">
        <v>107302.39999999999</v>
      </c>
      <c r="G280" s="23">
        <v>97756.3</v>
      </c>
      <c r="H280" s="7">
        <f t="shared" si="25"/>
        <v>91.103554067756178</v>
      </c>
    </row>
    <row r="281" spans="1:8" ht="30" x14ac:dyDescent="0.25">
      <c r="A281" s="4" t="s">
        <v>218</v>
      </c>
      <c r="B281" s="5" t="s">
        <v>34</v>
      </c>
      <c r="C281" s="5" t="s">
        <v>143</v>
      </c>
      <c r="D281" s="6"/>
      <c r="E281" s="6"/>
      <c r="F281" s="23">
        <f>F282+F304</f>
        <v>1402257.7000000002</v>
      </c>
      <c r="G281" s="23">
        <f>G282+G304</f>
        <v>1364777.6</v>
      </c>
      <c r="H281" s="7">
        <f t="shared" si="25"/>
        <v>97.327160335792769</v>
      </c>
    </row>
    <row r="282" spans="1:8" ht="60" x14ac:dyDescent="0.25">
      <c r="A282" s="4" t="s">
        <v>208</v>
      </c>
      <c r="B282" s="5" t="s">
        <v>34</v>
      </c>
      <c r="C282" s="5" t="s">
        <v>143</v>
      </c>
      <c r="D282" s="5" t="s">
        <v>209</v>
      </c>
      <c r="E282" s="5"/>
      <c r="F282" s="23">
        <f>F283</f>
        <v>1250521.3</v>
      </c>
      <c r="G282" s="23">
        <f>G283</f>
        <v>1228359.8</v>
      </c>
      <c r="H282" s="7">
        <f t="shared" ref="H282:H345" si="33">(G282/F282)*100</f>
        <v>98.227819070334903</v>
      </c>
    </row>
    <row r="283" spans="1:8" ht="30" x14ac:dyDescent="0.25">
      <c r="A283" s="4" t="s">
        <v>219</v>
      </c>
      <c r="B283" s="5" t="s">
        <v>34</v>
      </c>
      <c r="C283" s="5" t="s">
        <v>143</v>
      </c>
      <c r="D283" s="8" t="s">
        <v>220</v>
      </c>
      <c r="E283" s="8"/>
      <c r="F283" s="23">
        <f>F284+F291</f>
        <v>1250521.3</v>
      </c>
      <c r="G283" s="23">
        <f>G284+G291</f>
        <v>1228359.8</v>
      </c>
      <c r="H283" s="7">
        <f t="shared" si="33"/>
        <v>98.227819070334903</v>
      </c>
    </row>
    <row r="284" spans="1:8" ht="75" x14ac:dyDescent="0.25">
      <c r="A284" s="4" t="s">
        <v>221</v>
      </c>
      <c r="B284" s="5" t="s">
        <v>34</v>
      </c>
      <c r="C284" s="5" t="s">
        <v>143</v>
      </c>
      <c r="D284" s="8" t="s">
        <v>222</v>
      </c>
      <c r="E284" s="9"/>
      <c r="F284" s="23">
        <f>F285+F288</f>
        <v>167859.3</v>
      </c>
      <c r="G284" s="23">
        <f>G285+G288</f>
        <v>167858.3</v>
      </c>
      <c r="H284" s="7">
        <f t="shared" si="33"/>
        <v>99.999404262975006</v>
      </c>
    </row>
    <row r="285" spans="1:8" ht="105" x14ac:dyDescent="0.25">
      <c r="A285" s="4" t="s">
        <v>223</v>
      </c>
      <c r="B285" s="5" t="s">
        <v>34</v>
      </c>
      <c r="C285" s="5" t="s">
        <v>143</v>
      </c>
      <c r="D285" s="8" t="s">
        <v>224</v>
      </c>
      <c r="E285" s="9"/>
      <c r="F285" s="23">
        <f>F286</f>
        <v>18700</v>
      </c>
      <c r="G285" s="23">
        <f>G286</f>
        <v>18699</v>
      </c>
      <c r="H285" s="7">
        <f t="shared" si="33"/>
        <v>99.994652406417117</v>
      </c>
    </row>
    <row r="286" spans="1:8" ht="60" x14ac:dyDescent="0.25">
      <c r="A286" s="4" t="s">
        <v>225</v>
      </c>
      <c r="B286" s="5" t="s">
        <v>34</v>
      </c>
      <c r="C286" s="5" t="s">
        <v>143</v>
      </c>
      <c r="D286" s="8" t="s">
        <v>224</v>
      </c>
      <c r="E286" s="8" t="s">
        <v>226</v>
      </c>
      <c r="F286" s="23">
        <f>F287</f>
        <v>18700</v>
      </c>
      <c r="G286" s="23">
        <f>G287</f>
        <v>18699</v>
      </c>
      <c r="H286" s="7">
        <f t="shared" si="33"/>
        <v>99.994652406417117</v>
      </c>
    </row>
    <row r="287" spans="1:8" ht="255" x14ac:dyDescent="0.25">
      <c r="A287" s="4" t="s">
        <v>227</v>
      </c>
      <c r="B287" s="5" t="s">
        <v>34</v>
      </c>
      <c r="C287" s="5" t="s">
        <v>143</v>
      </c>
      <c r="D287" s="8" t="s">
        <v>224</v>
      </c>
      <c r="E287" s="8" t="s">
        <v>228</v>
      </c>
      <c r="F287" s="23">
        <v>18700</v>
      </c>
      <c r="G287" s="23">
        <v>18699</v>
      </c>
      <c r="H287" s="7">
        <f t="shared" si="33"/>
        <v>99.994652406417117</v>
      </c>
    </row>
    <row r="288" spans="1:8" ht="75" x14ac:dyDescent="0.25">
      <c r="A288" s="4" t="s">
        <v>229</v>
      </c>
      <c r="B288" s="5" t="s">
        <v>34</v>
      </c>
      <c r="C288" s="5" t="s">
        <v>143</v>
      </c>
      <c r="D288" s="8" t="s">
        <v>230</v>
      </c>
      <c r="E288" s="9"/>
      <c r="F288" s="23">
        <f>F289</f>
        <v>149159.29999999999</v>
      </c>
      <c r="G288" s="23">
        <f>G289</f>
        <v>149159.29999999999</v>
      </c>
      <c r="H288" s="7">
        <f t="shared" si="33"/>
        <v>100</v>
      </c>
    </row>
    <row r="289" spans="1:8" ht="60" x14ac:dyDescent="0.25">
      <c r="A289" s="4" t="s">
        <v>225</v>
      </c>
      <c r="B289" s="5" t="s">
        <v>34</v>
      </c>
      <c r="C289" s="5" t="s">
        <v>143</v>
      </c>
      <c r="D289" s="8" t="s">
        <v>230</v>
      </c>
      <c r="E289" s="8" t="s">
        <v>226</v>
      </c>
      <c r="F289" s="23">
        <f>F290</f>
        <v>149159.29999999999</v>
      </c>
      <c r="G289" s="23">
        <f>G290</f>
        <v>149159.29999999999</v>
      </c>
      <c r="H289" s="7">
        <f t="shared" si="33"/>
        <v>100</v>
      </c>
    </row>
    <row r="290" spans="1:8" ht="255" x14ac:dyDescent="0.25">
      <c r="A290" s="4" t="s">
        <v>227</v>
      </c>
      <c r="B290" s="5" t="s">
        <v>34</v>
      </c>
      <c r="C290" s="5" t="s">
        <v>143</v>
      </c>
      <c r="D290" s="8" t="s">
        <v>230</v>
      </c>
      <c r="E290" s="8" t="s">
        <v>228</v>
      </c>
      <c r="F290" s="23">
        <v>149159.29999999999</v>
      </c>
      <c r="G290" s="23">
        <v>149159.29999999999</v>
      </c>
      <c r="H290" s="7">
        <f t="shared" si="33"/>
        <v>100</v>
      </c>
    </row>
    <row r="291" spans="1:8" ht="90" x14ac:dyDescent="0.25">
      <c r="A291" s="4" t="s">
        <v>231</v>
      </c>
      <c r="B291" s="5" t="s">
        <v>34</v>
      </c>
      <c r="C291" s="5" t="s">
        <v>143</v>
      </c>
      <c r="D291" s="8" t="s">
        <v>232</v>
      </c>
      <c r="E291" s="9"/>
      <c r="F291" s="23">
        <f>F292+F295+F301+F298</f>
        <v>1082662</v>
      </c>
      <c r="G291" s="23">
        <f>G292+G295+G301+G298</f>
        <v>1060501.5</v>
      </c>
      <c r="H291" s="7">
        <f t="shared" si="33"/>
        <v>97.953146965534955</v>
      </c>
    </row>
    <row r="292" spans="1:8" ht="75" x14ac:dyDescent="0.25">
      <c r="A292" s="4" t="s">
        <v>233</v>
      </c>
      <c r="B292" s="5" t="s">
        <v>34</v>
      </c>
      <c r="C292" s="5" t="s">
        <v>143</v>
      </c>
      <c r="D292" s="8" t="s">
        <v>234</v>
      </c>
      <c r="E292" s="9"/>
      <c r="F292" s="23">
        <f>F293</f>
        <v>440332</v>
      </c>
      <c r="G292" s="23">
        <f>G293</f>
        <v>439452.3</v>
      </c>
      <c r="H292" s="7">
        <f t="shared" si="33"/>
        <v>99.80021892571969</v>
      </c>
    </row>
    <row r="293" spans="1:8" ht="75" x14ac:dyDescent="0.25">
      <c r="A293" s="4" t="s">
        <v>107</v>
      </c>
      <c r="B293" s="5" t="s">
        <v>34</v>
      </c>
      <c r="C293" s="5" t="s">
        <v>143</v>
      </c>
      <c r="D293" s="8" t="s">
        <v>234</v>
      </c>
      <c r="E293" s="8" t="s">
        <v>108</v>
      </c>
      <c r="F293" s="23">
        <f>F294</f>
        <v>440332</v>
      </c>
      <c r="G293" s="23">
        <f>G294</f>
        <v>439452.3</v>
      </c>
      <c r="H293" s="7">
        <f t="shared" si="33"/>
        <v>99.80021892571969</v>
      </c>
    </row>
    <row r="294" spans="1:8" ht="30" x14ac:dyDescent="0.25">
      <c r="A294" s="4" t="s">
        <v>109</v>
      </c>
      <c r="B294" s="5" t="s">
        <v>34</v>
      </c>
      <c r="C294" s="5" t="s">
        <v>143</v>
      </c>
      <c r="D294" s="8" t="s">
        <v>234</v>
      </c>
      <c r="E294" s="8" t="s">
        <v>110</v>
      </c>
      <c r="F294" s="23">
        <v>440332</v>
      </c>
      <c r="G294" s="23">
        <v>439452.3</v>
      </c>
      <c r="H294" s="7">
        <f t="shared" si="33"/>
        <v>99.80021892571969</v>
      </c>
    </row>
    <row r="295" spans="1:8" ht="75" x14ac:dyDescent="0.25">
      <c r="A295" s="4" t="s">
        <v>235</v>
      </c>
      <c r="B295" s="5" t="s">
        <v>34</v>
      </c>
      <c r="C295" s="5" t="s">
        <v>143</v>
      </c>
      <c r="D295" s="8" t="s">
        <v>236</v>
      </c>
      <c r="E295" s="9"/>
      <c r="F295" s="23">
        <f>F296</f>
        <v>422564</v>
      </c>
      <c r="G295" s="23">
        <f>G296</f>
        <v>422560.8</v>
      </c>
      <c r="H295" s="7">
        <f t="shared" si="33"/>
        <v>99.999242718262792</v>
      </c>
    </row>
    <row r="296" spans="1:8" ht="75" x14ac:dyDescent="0.25">
      <c r="A296" s="4" t="s">
        <v>107</v>
      </c>
      <c r="B296" s="5" t="s">
        <v>34</v>
      </c>
      <c r="C296" s="5" t="s">
        <v>143</v>
      </c>
      <c r="D296" s="8" t="s">
        <v>236</v>
      </c>
      <c r="E296" s="8" t="s">
        <v>108</v>
      </c>
      <c r="F296" s="23">
        <f>F297</f>
        <v>422564</v>
      </c>
      <c r="G296" s="23">
        <f>G297</f>
        <v>422560.8</v>
      </c>
      <c r="H296" s="7">
        <f t="shared" si="33"/>
        <v>99.999242718262792</v>
      </c>
    </row>
    <row r="297" spans="1:8" ht="30" x14ac:dyDescent="0.25">
      <c r="A297" s="4" t="s">
        <v>109</v>
      </c>
      <c r="B297" s="5" t="s">
        <v>34</v>
      </c>
      <c r="C297" s="5" t="s">
        <v>143</v>
      </c>
      <c r="D297" s="8" t="s">
        <v>236</v>
      </c>
      <c r="E297" s="8" t="s">
        <v>110</v>
      </c>
      <c r="F297" s="23">
        <v>422564</v>
      </c>
      <c r="G297" s="23">
        <v>422560.8</v>
      </c>
      <c r="H297" s="7">
        <f t="shared" si="33"/>
        <v>99.999242718262792</v>
      </c>
    </row>
    <row r="298" spans="1:8" ht="150" x14ac:dyDescent="0.25">
      <c r="A298" s="4" t="s">
        <v>926</v>
      </c>
      <c r="B298" s="5" t="s">
        <v>34</v>
      </c>
      <c r="C298" s="5" t="s">
        <v>143</v>
      </c>
      <c r="D298" s="8" t="s">
        <v>925</v>
      </c>
      <c r="E298" s="9"/>
      <c r="F298" s="23">
        <f>F299</f>
        <v>4205</v>
      </c>
      <c r="G298" s="23">
        <f>G299</f>
        <v>3774.1</v>
      </c>
      <c r="H298" s="7">
        <f t="shared" ref="H298:H300" si="34">(G298/F298)*100</f>
        <v>89.752675386444707</v>
      </c>
    </row>
    <row r="299" spans="1:8" ht="75" x14ac:dyDescent="0.25">
      <c r="A299" s="4" t="s">
        <v>107</v>
      </c>
      <c r="B299" s="5" t="s">
        <v>34</v>
      </c>
      <c r="C299" s="5" t="s">
        <v>143</v>
      </c>
      <c r="D299" s="8" t="s">
        <v>925</v>
      </c>
      <c r="E299" s="8" t="s">
        <v>108</v>
      </c>
      <c r="F299" s="23">
        <f>F300</f>
        <v>4205</v>
      </c>
      <c r="G299" s="23">
        <f>G300</f>
        <v>3774.1</v>
      </c>
      <c r="H299" s="7">
        <f t="shared" si="34"/>
        <v>89.752675386444707</v>
      </c>
    </row>
    <row r="300" spans="1:8" ht="30" x14ac:dyDescent="0.25">
      <c r="A300" s="4" t="s">
        <v>109</v>
      </c>
      <c r="B300" s="5" t="s">
        <v>34</v>
      </c>
      <c r="C300" s="5" t="s">
        <v>143</v>
      </c>
      <c r="D300" s="8" t="s">
        <v>925</v>
      </c>
      <c r="E300" s="8" t="s">
        <v>110</v>
      </c>
      <c r="F300" s="23">
        <v>4205</v>
      </c>
      <c r="G300" s="23">
        <v>3774.1</v>
      </c>
      <c r="H300" s="7">
        <f t="shared" si="34"/>
        <v>89.752675386444707</v>
      </c>
    </row>
    <row r="301" spans="1:8" ht="150" x14ac:dyDescent="0.25">
      <c r="A301" s="4" t="s">
        <v>237</v>
      </c>
      <c r="B301" s="5" t="s">
        <v>34</v>
      </c>
      <c r="C301" s="5" t="s">
        <v>143</v>
      </c>
      <c r="D301" s="8" t="s">
        <v>238</v>
      </c>
      <c r="E301" s="9"/>
      <c r="F301" s="23">
        <f>F302</f>
        <v>215561</v>
      </c>
      <c r="G301" s="23">
        <f>G302</f>
        <v>194714.3</v>
      </c>
      <c r="H301" s="7">
        <f t="shared" si="33"/>
        <v>90.329094780595739</v>
      </c>
    </row>
    <row r="302" spans="1:8" ht="75" x14ac:dyDescent="0.25">
      <c r="A302" s="4" t="s">
        <v>107</v>
      </c>
      <c r="B302" s="5" t="s">
        <v>34</v>
      </c>
      <c r="C302" s="5" t="s">
        <v>143</v>
      </c>
      <c r="D302" s="8" t="s">
        <v>238</v>
      </c>
      <c r="E302" s="8" t="s">
        <v>108</v>
      </c>
      <c r="F302" s="23">
        <f>F303</f>
        <v>215561</v>
      </c>
      <c r="G302" s="23">
        <f>G303</f>
        <v>194714.3</v>
      </c>
      <c r="H302" s="7">
        <f t="shared" si="33"/>
        <v>90.329094780595739</v>
      </c>
    </row>
    <row r="303" spans="1:8" ht="30" x14ac:dyDescent="0.25">
      <c r="A303" s="4" t="s">
        <v>109</v>
      </c>
      <c r="B303" s="5" t="s">
        <v>34</v>
      </c>
      <c r="C303" s="5" t="s">
        <v>143</v>
      </c>
      <c r="D303" s="8" t="s">
        <v>238</v>
      </c>
      <c r="E303" s="8" t="s">
        <v>110</v>
      </c>
      <c r="F303" s="23">
        <v>215561</v>
      </c>
      <c r="G303" s="23">
        <v>194714.3</v>
      </c>
      <c r="H303" s="7">
        <f t="shared" si="33"/>
        <v>90.329094780595739</v>
      </c>
    </row>
    <row r="304" spans="1:8" ht="60" x14ac:dyDescent="0.25">
      <c r="A304" s="4" t="s">
        <v>239</v>
      </c>
      <c r="B304" s="5" t="s">
        <v>34</v>
      </c>
      <c r="C304" s="5" t="s">
        <v>143</v>
      </c>
      <c r="D304" s="5" t="s">
        <v>240</v>
      </c>
      <c r="E304" s="5"/>
      <c r="F304" s="23">
        <f>F305</f>
        <v>151736.40000000002</v>
      </c>
      <c r="G304" s="23">
        <f>G305</f>
        <v>136417.79999999999</v>
      </c>
      <c r="H304" s="7">
        <f t="shared" si="33"/>
        <v>89.9044659027102</v>
      </c>
    </row>
    <row r="305" spans="1:8" ht="45" x14ac:dyDescent="0.25">
      <c r="A305" s="4" t="s">
        <v>241</v>
      </c>
      <c r="B305" s="5" t="s">
        <v>34</v>
      </c>
      <c r="C305" s="5" t="s">
        <v>143</v>
      </c>
      <c r="D305" s="8" t="s">
        <v>242</v>
      </c>
      <c r="E305" s="8"/>
      <c r="F305" s="23">
        <f>F306+F313</f>
        <v>151736.40000000002</v>
      </c>
      <c r="G305" s="23">
        <f>G306+G313</f>
        <v>136417.79999999999</v>
      </c>
      <c r="H305" s="7">
        <f t="shared" si="33"/>
        <v>89.9044659027102</v>
      </c>
    </row>
    <row r="306" spans="1:8" ht="90" x14ac:dyDescent="0.25">
      <c r="A306" s="4" t="s">
        <v>243</v>
      </c>
      <c r="B306" s="5" t="s">
        <v>34</v>
      </c>
      <c r="C306" s="5" t="s">
        <v>143</v>
      </c>
      <c r="D306" s="8" t="s">
        <v>244</v>
      </c>
      <c r="E306" s="9"/>
      <c r="F306" s="23">
        <f>F307+F310</f>
        <v>82932.100000000006</v>
      </c>
      <c r="G306" s="23">
        <f>G307+G310</f>
        <v>78291.3</v>
      </c>
      <c r="H306" s="7">
        <f t="shared" si="33"/>
        <v>94.404096845491665</v>
      </c>
    </row>
    <row r="307" spans="1:8" ht="60" x14ac:dyDescent="0.25">
      <c r="A307" s="4" t="s">
        <v>245</v>
      </c>
      <c r="B307" s="5" t="s">
        <v>34</v>
      </c>
      <c r="C307" s="5" t="s">
        <v>143</v>
      </c>
      <c r="D307" s="8" t="s">
        <v>246</v>
      </c>
      <c r="E307" s="9"/>
      <c r="F307" s="23">
        <f>F308</f>
        <v>32088.1</v>
      </c>
      <c r="G307" s="23">
        <f>G308</f>
        <v>27447.3</v>
      </c>
      <c r="H307" s="7">
        <f t="shared" si="33"/>
        <v>85.537317572558052</v>
      </c>
    </row>
    <row r="308" spans="1:8" ht="75" x14ac:dyDescent="0.25">
      <c r="A308" s="4" t="s">
        <v>107</v>
      </c>
      <c r="B308" s="5" t="s">
        <v>34</v>
      </c>
      <c r="C308" s="5" t="s">
        <v>143</v>
      </c>
      <c r="D308" s="8" t="s">
        <v>246</v>
      </c>
      <c r="E308" s="8" t="s">
        <v>108</v>
      </c>
      <c r="F308" s="23">
        <f>F309</f>
        <v>32088.1</v>
      </c>
      <c r="G308" s="23">
        <f>G309</f>
        <v>27447.3</v>
      </c>
      <c r="H308" s="7">
        <f t="shared" si="33"/>
        <v>85.537317572558052</v>
      </c>
    </row>
    <row r="309" spans="1:8" ht="30" x14ac:dyDescent="0.25">
      <c r="A309" s="4" t="s">
        <v>109</v>
      </c>
      <c r="B309" s="5" t="s">
        <v>34</v>
      </c>
      <c r="C309" s="5" t="s">
        <v>143</v>
      </c>
      <c r="D309" s="8" t="s">
        <v>246</v>
      </c>
      <c r="E309" s="8" t="s">
        <v>110</v>
      </c>
      <c r="F309" s="23">
        <v>32088.1</v>
      </c>
      <c r="G309" s="23">
        <v>27447.3</v>
      </c>
      <c r="H309" s="7">
        <f t="shared" si="33"/>
        <v>85.537317572558052</v>
      </c>
    </row>
    <row r="310" spans="1:8" ht="45" x14ac:dyDescent="0.25">
      <c r="A310" s="4" t="s">
        <v>247</v>
      </c>
      <c r="B310" s="5" t="s">
        <v>34</v>
      </c>
      <c r="C310" s="5" t="s">
        <v>143</v>
      </c>
      <c r="D310" s="8" t="s">
        <v>248</v>
      </c>
      <c r="E310" s="9"/>
      <c r="F310" s="23">
        <f>F311</f>
        <v>50844</v>
      </c>
      <c r="G310" s="23">
        <f>G311</f>
        <v>50844</v>
      </c>
      <c r="H310" s="7">
        <f t="shared" si="33"/>
        <v>100</v>
      </c>
    </row>
    <row r="311" spans="1:8" ht="75" x14ac:dyDescent="0.25">
      <c r="A311" s="4" t="s">
        <v>107</v>
      </c>
      <c r="B311" s="5" t="s">
        <v>34</v>
      </c>
      <c r="C311" s="5" t="s">
        <v>143</v>
      </c>
      <c r="D311" s="8" t="s">
        <v>248</v>
      </c>
      <c r="E311" s="8" t="s">
        <v>108</v>
      </c>
      <c r="F311" s="23">
        <f>F312</f>
        <v>50844</v>
      </c>
      <c r="G311" s="23">
        <f>G312</f>
        <v>50844</v>
      </c>
      <c r="H311" s="7">
        <f t="shared" si="33"/>
        <v>100</v>
      </c>
    </row>
    <row r="312" spans="1:8" ht="30" x14ac:dyDescent="0.25">
      <c r="A312" s="4" t="s">
        <v>109</v>
      </c>
      <c r="B312" s="5" t="s">
        <v>34</v>
      </c>
      <c r="C312" s="5" t="s">
        <v>143</v>
      </c>
      <c r="D312" s="8" t="s">
        <v>248</v>
      </c>
      <c r="E312" s="8" t="s">
        <v>110</v>
      </c>
      <c r="F312" s="23">
        <v>50844</v>
      </c>
      <c r="G312" s="23">
        <v>50844</v>
      </c>
      <c r="H312" s="7">
        <f t="shared" si="33"/>
        <v>100</v>
      </c>
    </row>
    <row r="313" spans="1:8" ht="60" x14ac:dyDescent="0.25">
      <c r="A313" s="4" t="s">
        <v>249</v>
      </c>
      <c r="B313" s="5" t="s">
        <v>34</v>
      </c>
      <c r="C313" s="5" t="s">
        <v>143</v>
      </c>
      <c r="D313" s="8" t="s">
        <v>250</v>
      </c>
      <c r="E313" s="9"/>
      <c r="F313" s="23">
        <f t="shared" ref="F313:G315" si="35">F314</f>
        <v>68804.3</v>
      </c>
      <c r="G313" s="23">
        <f t="shared" si="35"/>
        <v>58126.5</v>
      </c>
      <c r="H313" s="7">
        <f t="shared" si="33"/>
        <v>84.480911803477397</v>
      </c>
    </row>
    <row r="314" spans="1:8" ht="30" x14ac:dyDescent="0.25">
      <c r="A314" s="4" t="s">
        <v>251</v>
      </c>
      <c r="B314" s="5" t="s">
        <v>34</v>
      </c>
      <c r="C314" s="5" t="s">
        <v>143</v>
      </c>
      <c r="D314" s="8" t="s">
        <v>252</v>
      </c>
      <c r="E314" s="9"/>
      <c r="F314" s="23">
        <f t="shared" si="35"/>
        <v>68804.3</v>
      </c>
      <c r="G314" s="23">
        <f t="shared" si="35"/>
        <v>58126.5</v>
      </c>
      <c r="H314" s="7">
        <f t="shared" si="33"/>
        <v>84.480911803477397</v>
      </c>
    </row>
    <row r="315" spans="1:8" ht="75" x14ac:dyDescent="0.25">
      <c r="A315" s="4" t="s">
        <v>107</v>
      </c>
      <c r="B315" s="5" t="s">
        <v>34</v>
      </c>
      <c r="C315" s="5" t="s">
        <v>143</v>
      </c>
      <c r="D315" s="8" t="s">
        <v>252</v>
      </c>
      <c r="E315" s="8" t="s">
        <v>108</v>
      </c>
      <c r="F315" s="23">
        <f t="shared" si="35"/>
        <v>68804.3</v>
      </c>
      <c r="G315" s="23">
        <f t="shared" si="35"/>
        <v>58126.5</v>
      </c>
      <c r="H315" s="7">
        <f t="shared" si="33"/>
        <v>84.480911803477397</v>
      </c>
    </row>
    <row r="316" spans="1:8" ht="30" x14ac:dyDescent="0.25">
      <c r="A316" s="4" t="s">
        <v>109</v>
      </c>
      <c r="B316" s="5" t="s">
        <v>34</v>
      </c>
      <c r="C316" s="5" t="s">
        <v>143</v>
      </c>
      <c r="D316" s="8" t="s">
        <v>252</v>
      </c>
      <c r="E316" s="8" t="s">
        <v>110</v>
      </c>
      <c r="F316" s="23">
        <v>68804.3</v>
      </c>
      <c r="G316" s="23">
        <v>58126.5</v>
      </c>
      <c r="H316" s="7">
        <f t="shared" si="33"/>
        <v>84.480911803477397</v>
      </c>
    </row>
    <row r="317" spans="1:8" x14ac:dyDescent="0.25">
      <c r="A317" s="4" t="s">
        <v>253</v>
      </c>
      <c r="B317" s="5" t="s">
        <v>34</v>
      </c>
      <c r="C317" s="5" t="s">
        <v>163</v>
      </c>
      <c r="D317" s="6"/>
      <c r="E317" s="6"/>
      <c r="F317" s="23">
        <f t="shared" ref="F317:G322" si="36">F318</f>
        <v>293</v>
      </c>
      <c r="G317" s="23">
        <f t="shared" si="36"/>
        <v>290.89999999999998</v>
      </c>
      <c r="H317" s="7">
        <f t="shared" si="33"/>
        <v>99.283276450511934</v>
      </c>
    </row>
    <row r="318" spans="1:8" ht="45" x14ac:dyDescent="0.25">
      <c r="A318" s="4" t="s">
        <v>52</v>
      </c>
      <c r="B318" s="5" t="s">
        <v>34</v>
      </c>
      <c r="C318" s="5" t="s">
        <v>163</v>
      </c>
      <c r="D318" s="5" t="s">
        <v>53</v>
      </c>
      <c r="E318" s="5"/>
      <c r="F318" s="23">
        <f t="shared" si="36"/>
        <v>293</v>
      </c>
      <c r="G318" s="23">
        <f t="shared" si="36"/>
        <v>290.89999999999998</v>
      </c>
      <c r="H318" s="7">
        <f t="shared" si="33"/>
        <v>99.283276450511934</v>
      </c>
    </row>
    <row r="319" spans="1:8" ht="210" x14ac:dyDescent="0.25">
      <c r="A319" s="4" t="s">
        <v>131</v>
      </c>
      <c r="B319" s="5" t="s">
        <v>34</v>
      </c>
      <c r="C319" s="5" t="s">
        <v>163</v>
      </c>
      <c r="D319" s="8" t="s">
        <v>132</v>
      </c>
      <c r="E319" s="8"/>
      <c r="F319" s="23">
        <f t="shared" si="36"/>
        <v>293</v>
      </c>
      <c r="G319" s="23">
        <f t="shared" si="36"/>
        <v>290.89999999999998</v>
      </c>
      <c r="H319" s="7">
        <f t="shared" si="33"/>
        <v>99.283276450511934</v>
      </c>
    </row>
    <row r="320" spans="1:8" ht="150" x14ac:dyDescent="0.25">
      <c r="A320" s="4" t="s">
        <v>254</v>
      </c>
      <c r="B320" s="5" t="s">
        <v>34</v>
      </c>
      <c r="C320" s="5" t="s">
        <v>163</v>
      </c>
      <c r="D320" s="8" t="s">
        <v>255</v>
      </c>
      <c r="E320" s="9"/>
      <c r="F320" s="23">
        <f t="shared" si="36"/>
        <v>293</v>
      </c>
      <c r="G320" s="23">
        <f t="shared" si="36"/>
        <v>290.89999999999998</v>
      </c>
      <c r="H320" s="7">
        <f t="shared" si="33"/>
        <v>99.283276450511934</v>
      </c>
    </row>
    <row r="321" spans="1:8" ht="270" x14ac:dyDescent="0.25">
      <c r="A321" s="4" t="s">
        <v>256</v>
      </c>
      <c r="B321" s="5" t="s">
        <v>34</v>
      </c>
      <c r="C321" s="5" t="s">
        <v>163</v>
      </c>
      <c r="D321" s="8" t="s">
        <v>257</v>
      </c>
      <c r="E321" s="9"/>
      <c r="F321" s="23">
        <f t="shared" si="36"/>
        <v>293</v>
      </c>
      <c r="G321" s="23">
        <f t="shared" si="36"/>
        <v>290.89999999999998</v>
      </c>
      <c r="H321" s="7">
        <f t="shared" si="33"/>
        <v>99.283276450511934</v>
      </c>
    </row>
    <row r="322" spans="1:8" ht="75" x14ac:dyDescent="0.25">
      <c r="A322" s="4" t="s">
        <v>107</v>
      </c>
      <c r="B322" s="5" t="s">
        <v>34</v>
      </c>
      <c r="C322" s="5" t="s">
        <v>163</v>
      </c>
      <c r="D322" s="8" t="s">
        <v>257</v>
      </c>
      <c r="E322" s="8" t="s">
        <v>108</v>
      </c>
      <c r="F322" s="23">
        <f t="shared" si="36"/>
        <v>293</v>
      </c>
      <c r="G322" s="23">
        <f t="shared" si="36"/>
        <v>290.89999999999998</v>
      </c>
      <c r="H322" s="7">
        <f t="shared" si="33"/>
        <v>99.283276450511934</v>
      </c>
    </row>
    <row r="323" spans="1:8" ht="30" x14ac:dyDescent="0.25">
      <c r="A323" s="4" t="s">
        <v>109</v>
      </c>
      <c r="B323" s="5" t="s">
        <v>34</v>
      </c>
      <c r="C323" s="5" t="s">
        <v>163</v>
      </c>
      <c r="D323" s="8" t="s">
        <v>257</v>
      </c>
      <c r="E323" s="8" t="s">
        <v>110</v>
      </c>
      <c r="F323" s="23">
        <v>293</v>
      </c>
      <c r="G323" s="23">
        <v>290.89999999999998</v>
      </c>
      <c r="H323" s="7">
        <f t="shared" si="33"/>
        <v>99.283276450511934</v>
      </c>
    </row>
    <row r="324" spans="1:8" ht="30" x14ac:dyDescent="0.25">
      <c r="A324" s="4" t="s">
        <v>258</v>
      </c>
      <c r="B324" s="5" t="s">
        <v>34</v>
      </c>
      <c r="C324" s="5" t="s">
        <v>259</v>
      </c>
      <c r="D324" s="6"/>
      <c r="E324" s="6"/>
      <c r="F324" s="23">
        <f>F325+F331+F339+F364+F374+F380+F388+F394</f>
        <v>141085.5</v>
      </c>
      <c r="G324" s="23">
        <f>G325+G331+G339+G364+G374+G380+G388+G394</f>
        <v>140394.4</v>
      </c>
      <c r="H324" s="7">
        <f t="shared" si="33"/>
        <v>99.510155189583614</v>
      </c>
    </row>
    <row r="325" spans="1:8" ht="75" x14ac:dyDescent="0.25">
      <c r="A325" s="4" t="s">
        <v>144</v>
      </c>
      <c r="B325" s="5" t="s">
        <v>34</v>
      </c>
      <c r="C325" s="5" t="s">
        <v>259</v>
      </c>
      <c r="D325" s="5" t="s">
        <v>145</v>
      </c>
      <c r="E325" s="5"/>
      <c r="F325" s="23">
        <f t="shared" ref="F325:G329" si="37">F326</f>
        <v>3010</v>
      </c>
      <c r="G325" s="23">
        <f t="shared" si="37"/>
        <v>2684.2</v>
      </c>
      <c r="H325" s="7">
        <f t="shared" si="33"/>
        <v>89.176079734219257</v>
      </c>
    </row>
    <row r="326" spans="1:8" ht="60" x14ac:dyDescent="0.25">
      <c r="A326" s="4" t="s">
        <v>173</v>
      </c>
      <c r="B326" s="5" t="s">
        <v>34</v>
      </c>
      <c r="C326" s="5" t="s">
        <v>259</v>
      </c>
      <c r="D326" s="8" t="s">
        <v>174</v>
      </c>
      <c r="E326" s="8"/>
      <c r="F326" s="23">
        <f t="shared" si="37"/>
        <v>3010</v>
      </c>
      <c r="G326" s="23">
        <f t="shared" si="37"/>
        <v>2684.2</v>
      </c>
      <c r="H326" s="7">
        <f t="shared" si="33"/>
        <v>89.176079734219257</v>
      </c>
    </row>
    <row r="327" spans="1:8" ht="60" x14ac:dyDescent="0.25">
      <c r="A327" s="4" t="s">
        <v>260</v>
      </c>
      <c r="B327" s="5" t="s">
        <v>34</v>
      </c>
      <c r="C327" s="5" t="s">
        <v>259</v>
      </c>
      <c r="D327" s="8" t="s">
        <v>261</v>
      </c>
      <c r="E327" s="9"/>
      <c r="F327" s="23">
        <f t="shared" si="37"/>
        <v>3010</v>
      </c>
      <c r="G327" s="23">
        <f t="shared" si="37"/>
        <v>2684.2</v>
      </c>
      <c r="H327" s="7">
        <f t="shared" si="33"/>
        <v>89.176079734219257</v>
      </c>
    </row>
    <row r="328" spans="1:8" ht="165" x14ac:dyDescent="0.25">
      <c r="A328" s="4" t="s">
        <v>262</v>
      </c>
      <c r="B328" s="5" t="s">
        <v>34</v>
      </c>
      <c r="C328" s="5" t="s">
        <v>259</v>
      </c>
      <c r="D328" s="8" t="s">
        <v>263</v>
      </c>
      <c r="E328" s="9"/>
      <c r="F328" s="23">
        <f t="shared" si="37"/>
        <v>3010</v>
      </c>
      <c r="G328" s="23">
        <f t="shared" si="37"/>
        <v>2684.2</v>
      </c>
      <c r="H328" s="7">
        <f t="shared" si="33"/>
        <v>89.176079734219257</v>
      </c>
    </row>
    <row r="329" spans="1:8" ht="60" x14ac:dyDescent="0.25">
      <c r="A329" s="4" t="s">
        <v>29</v>
      </c>
      <c r="B329" s="5" t="s">
        <v>34</v>
      </c>
      <c r="C329" s="5" t="s">
        <v>259</v>
      </c>
      <c r="D329" s="8" t="s">
        <v>263</v>
      </c>
      <c r="E329" s="8" t="s">
        <v>30</v>
      </c>
      <c r="F329" s="23">
        <f t="shared" si="37"/>
        <v>3010</v>
      </c>
      <c r="G329" s="23">
        <f t="shared" si="37"/>
        <v>2684.2</v>
      </c>
      <c r="H329" s="7">
        <f t="shared" si="33"/>
        <v>89.176079734219257</v>
      </c>
    </row>
    <row r="330" spans="1:8" ht="75" x14ac:dyDescent="0.25">
      <c r="A330" s="4" t="s">
        <v>31</v>
      </c>
      <c r="B330" s="5" t="s">
        <v>34</v>
      </c>
      <c r="C330" s="5" t="s">
        <v>259</v>
      </c>
      <c r="D330" s="8" t="s">
        <v>263</v>
      </c>
      <c r="E330" s="8" t="s">
        <v>32</v>
      </c>
      <c r="F330" s="23">
        <v>3010</v>
      </c>
      <c r="G330" s="23">
        <v>2684.2</v>
      </c>
      <c r="H330" s="7">
        <f t="shared" si="33"/>
        <v>89.176079734219257</v>
      </c>
    </row>
    <row r="331" spans="1:8" ht="30" x14ac:dyDescent="0.25">
      <c r="A331" s="4" t="s">
        <v>264</v>
      </c>
      <c r="B331" s="5" t="s">
        <v>34</v>
      </c>
      <c r="C331" s="5" t="s">
        <v>259</v>
      </c>
      <c r="D331" s="5" t="s">
        <v>265</v>
      </c>
      <c r="E331" s="5"/>
      <c r="F331" s="23">
        <f t="shared" ref="F331:G333" si="38">F332</f>
        <v>989</v>
      </c>
      <c r="G331" s="23">
        <f t="shared" si="38"/>
        <v>988.7</v>
      </c>
      <c r="H331" s="7">
        <f t="shared" si="33"/>
        <v>99.969666329625895</v>
      </c>
    </row>
    <row r="332" spans="1:8" ht="45" x14ac:dyDescent="0.25">
      <c r="A332" s="4" t="s">
        <v>266</v>
      </c>
      <c r="B332" s="5" t="s">
        <v>34</v>
      </c>
      <c r="C332" s="5" t="s">
        <v>259</v>
      </c>
      <c r="D332" s="8" t="s">
        <v>267</v>
      </c>
      <c r="E332" s="8"/>
      <c r="F332" s="23">
        <f t="shared" si="38"/>
        <v>989</v>
      </c>
      <c r="G332" s="23">
        <f t="shared" si="38"/>
        <v>988.7</v>
      </c>
      <c r="H332" s="7">
        <f t="shared" si="33"/>
        <v>99.969666329625895</v>
      </c>
    </row>
    <row r="333" spans="1:8" ht="120" x14ac:dyDescent="0.25">
      <c r="A333" s="4" t="s">
        <v>268</v>
      </c>
      <c r="B333" s="5" t="s">
        <v>34</v>
      </c>
      <c r="C333" s="5" t="s">
        <v>259</v>
      </c>
      <c r="D333" s="8" t="s">
        <v>269</v>
      </c>
      <c r="E333" s="9"/>
      <c r="F333" s="23">
        <f t="shared" si="38"/>
        <v>989</v>
      </c>
      <c r="G333" s="23">
        <f t="shared" si="38"/>
        <v>988.7</v>
      </c>
      <c r="H333" s="7">
        <f t="shared" si="33"/>
        <v>99.969666329625895</v>
      </c>
    </row>
    <row r="334" spans="1:8" ht="409.5" x14ac:dyDescent="0.25">
      <c r="A334" s="4" t="s">
        <v>270</v>
      </c>
      <c r="B334" s="5" t="s">
        <v>34</v>
      </c>
      <c r="C334" s="5" t="s">
        <v>259</v>
      </c>
      <c r="D334" s="8" t="s">
        <v>271</v>
      </c>
      <c r="E334" s="9"/>
      <c r="F334" s="23">
        <f>F335+F337</f>
        <v>989</v>
      </c>
      <c r="G334" s="23">
        <f>G335+G337</f>
        <v>988.7</v>
      </c>
      <c r="H334" s="7">
        <f t="shared" si="33"/>
        <v>99.969666329625895</v>
      </c>
    </row>
    <row r="335" spans="1:8" ht="165" x14ac:dyDescent="0.25">
      <c r="A335" s="4" t="s">
        <v>17</v>
      </c>
      <c r="B335" s="5" t="s">
        <v>34</v>
      </c>
      <c r="C335" s="5" t="s">
        <v>259</v>
      </c>
      <c r="D335" s="8" t="s">
        <v>271</v>
      </c>
      <c r="E335" s="8" t="s">
        <v>18</v>
      </c>
      <c r="F335" s="23">
        <f>F336</f>
        <v>785</v>
      </c>
      <c r="G335" s="23">
        <f>G336</f>
        <v>785</v>
      </c>
      <c r="H335" s="7">
        <f t="shared" si="33"/>
        <v>100</v>
      </c>
    </row>
    <row r="336" spans="1:8" ht="60" x14ac:dyDescent="0.25">
      <c r="A336" s="4" t="s">
        <v>19</v>
      </c>
      <c r="B336" s="5" t="s">
        <v>34</v>
      </c>
      <c r="C336" s="5" t="s">
        <v>259</v>
      </c>
      <c r="D336" s="8" t="s">
        <v>271</v>
      </c>
      <c r="E336" s="8" t="s">
        <v>20</v>
      </c>
      <c r="F336" s="23">
        <v>785</v>
      </c>
      <c r="G336" s="23">
        <v>785</v>
      </c>
      <c r="H336" s="7">
        <f t="shared" si="33"/>
        <v>100</v>
      </c>
    </row>
    <row r="337" spans="1:8" ht="60" x14ac:dyDescent="0.25">
      <c r="A337" s="4" t="s">
        <v>29</v>
      </c>
      <c r="B337" s="5" t="s">
        <v>34</v>
      </c>
      <c r="C337" s="5" t="s">
        <v>259</v>
      </c>
      <c r="D337" s="8" t="s">
        <v>271</v>
      </c>
      <c r="E337" s="8" t="s">
        <v>30</v>
      </c>
      <c r="F337" s="23">
        <f>F338</f>
        <v>204</v>
      </c>
      <c r="G337" s="23">
        <f>G338</f>
        <v>203.7</v>
      </c>
      <c r="H337" s="7">
        <f t="shared" si="33"/>
        <v>99.85294117647058</v>
      </c>
    </row>
    <row r="338" spans="1:8" ht="75" x14ac:dyDescent="0.25">
      <c r="A338" s="4" t="s">
        <v>31</v>
      </c>
      <c r="B338" s="5" t="s">
        <v>34</v>
      </c>
      <c r="C338" s="5" t="s">
        <v>259</v>
      </c>
      <c r="D338" s="8" t="s">
        <v>271</v>
      </c>
      <c r="E338" s="8" t="s">
        <v>32</v>
      </c>
      <c r="F338" s="23">
        <v>204</v>
      </c>
      <c r="G338" s="23">
        <v>203.7</v>
      </c>
      <c r="H338" s="7">
        <f t="shared" si="33"/>
        <v>99.85294117647058</v>
      </c>
    </row>
    <row r="339" spans="1:8" ht="30" x14ac:dyDescent="0.25">
      <c r="A339" s="4" t="s">
        <v>272</v>
      </c>
      <c r="B339" s="5" t="s">
        <v>34</v>
      </c>
      <c r="C339" s="5" t="s">
        <v>259</v>
      </c>
      <c r="D339" s="5" t="s">
        <v>273</v>
      </c>
      <c r="E339" s="5"/>
      <c r="F339" s="23">
        <f>F340+F347+F359</f>
        <v>74306.799999999988</v>
      </c>
      <c r="G339" s="23">
        <f>G340+G347+G359</f>
        <v>73964.100000000006</v>
      </c>
      <c r="H339" s="7">
        <f t="shared" si="33"/>
        <v>99.538803985637941</v>
      </c>
    </row>
    <row r="340" spans="1:8" ht="30" x14ac:dyDescent="0.25">
      <c r="A340" s="4" t="s">
        <v>274</v>
      </c>
      <c r="B340" s="5" t="s">
        <v>34</v>
      </c>
      <c r="C340" s="5" t="s">
        <v>259</v>
      </c>
      <c r="D340" s="8" t="s">
        <v>275</v>
      </c>
      <c r="E340" s="8"/>
      <c r="F340" s="23">
        <f>F341</f>
        <v>23644.5</v>
      </c>
      <c r="G340" s="23">
        <f>G341</f>
        <v>23313.5</v>
      </c>
      <c r="H340" s="7">
        <f t="shared" si="33"/>
        <v>98.600097274207528</v>
      </c>
    </row>
    <row r="341" spans="1:8" ht="90" x14ac:dyDescent="0.25">
      <c r="A341" s="4" t="s">
        <v>276</v>
      </c>
      <c r="B341" s="5" t="s">
        <v>34</v>
      </c>
      <c r="C341" s="5" t="s">
        <v>259</v>
      </c>
      <c r="D341" s="8" t="s">
        <v>277</v>
      </c>
      <c r="E341" s="9"/>
      <c r="F341" s="23">
        <f>F342</f>
        <v>23644.5</v>
      </c>
      <c r="G341" s="23">
        <f>G342</f>
        <v>23313.5</v>
      </c>
      <c r="H341" s="7">
        <f t="shared" si="33"/>
        <v>98.600097274207528</v>
      </c>
    </row>
    <row r="342" spans="1:8" ht="105" x14ac:dyDescent="0.25">
      <c r="A342" s="4" t="s">
        <v>278</v>
      </c>
      <c r="B342" s="5" t="s">
        <v>34</v>
      </c>
      <c r="C342" s="5" t="s">
        <v>259</v>
      </c>
      <c r="D342" s="8" t="s">
        <v>279</v>
      </c>
      <c r="E342" s="9"/>
      <c r="F342" s="23">
        <f>F343+F345</f>
        <v>23644.5</v>
      </c>
      <c r="G342" s="23">
        <f>G343+G345</f>
        <v>23313.5</v>
      </c>
      <c r="H342" s="7">
        <f t="shared" si="33"/>
        <v>98.600097274207528</v>
      </c>
    </row>
    <row r="343" spans="1:8" ht="60" x14ac:dyDescent="0.25">
      <c r="A343" s="4" t="s">
        <v>29</v>
      </c>
      <c r="B343" s="5" t="s">
        <v>34</v>
      </c>
      <c r="C343" s="5" t="s">
        <v>259</v>
      </c>
      <c r="D343" s="8" t="s">
        <v>279</v>
      </c>
      <c r="E343" s="8" t="s">
        <v>30</v>
      </c>
      <c r="F343" s="23">
        <f>F344</f>
        <v>4306.7</v>
      </c>
      <c r="G343" s="23">
        <f>G344</f>
        <v>3975.7</v>
      </c>
      <c r="H343" s="7">
        <f t="shared" si="33"/>
        <v>92.314300972902686</v>
      </c>
    </row>
    <row r="344" spans="1:8" ht="75" x14ac:dyDescent="0.25">
      <c r="A344" s="4" t="s">
        <v>31</v>
      </c>
      <c r="B344" s="5" t="s">
        <v>34</v>
      </c>
      <c r="C344" s="5" t="s">
        <v>259</v>
      </c>
      <c r="D344" s="8" t="s">
        <v>279</v>
      </c>
      <c r="E344" s="8" t="s">
        <v>32</v>
      </c>
      <c r="F344" s="23">
        <v>4306.7</v>
      </c>
      <c r="G344" s="23">
        <v>3975.7</v>
      </c>
      <c r="H344" s="7">
        <f t="shared" si="33"/>
        <v>92.314300972902686</v>
      </c>
    </row>
    <row r="345" spans="1:8" ht="60" x14ac:dyDescent="0.25">
      <c r="A345" s="4" t="s">
        <v>225</v>
      </c>
      <c r="B345" s="5" t="s">
        <v>34</v>
      </c>
      <c r="C345" s="5" t="s">
        <v>259</v>
      </c>
      <c r="D345" s="8" t="s">
        <v>279</v>
      </c>
      <c r="E345" s="8" t="s">
        <v>226</v>
      </c>
      <c r="F345" s="23">
        <f>F346</f>
        <v>19337.8</v>
      </c>
      <c r="G345" s="23">
        <f>G346</f>
        <v>19337.8</v>
      </c>
      <c r="H345" s="7">
        <f t="shared" si="33"/>
        <v>100</v>
      </c>
    </row>
    <row r="346" spans="1:8" x14ac:dyDescent="0.25">
      <c r="A346" s="4" t="s">
        <v>280</v>
      </c>
      <c r="B346" s="5" t="s">
        <v>34</v>
      </c>
      <c r="C346" s="5" t="s">
        <v>259</v>
      </c>
      <c r="D346" s="8" t="s">
        <v>279</v>
      </c>
      <c r="E346" s="8" t="s">
        <v>281</v>
      </c>
      <c r="F346" s="23">
        <v>19337.8</v>
      </c>
      <c r="G346" s="23">
        <v>19337.8</v>
      </c>
      <c r="H346" s="7">
        <f t="shared" ref="H346:H400" si="39">(G346/F346)*100</f>
        <v>100</v>
      </c>
    </row>
    <row r="347" spans="1:8" ht="45" x14ac:dyDescent="0.25">
      <c r="A347" s="4" t="s">
        <v>282</v>
      </c>
      <c r="B347" s="5" t="s">
        <v>34</v>
      </c>
      <c r="C347" s="5" t="s">
        <v>259</v>
      </c>
      <c r="D347" s="8" t="s">
        <v>283</v>
      </c>
      <c r="E347" s="8"/>
      <c r="F347" s="23">
        <f>F348</f>
        <v>30590.899999999998</v>
      </c>
      <c r="G347" s="23">
        <f>G348</f>
        <v>30579.199999999997</v>
      </c>
      <c r="H347" s="7">
        <f t="shared" si="39"/>
        <v>99.961753331873211</v>
      </c>
    </row>
    <row r="348" spans="1:8" ht="90" x14ac:dyDescent="0.25">
      <c r="A348" s="4" t="s">
        <v>284</v>
      </c>
      <c r="B348" s="5" t="s">
        <v>34</v>
      </c>
      <c r="C348" s="5" t="s">
        <v>259</v>
      </c>
      <c r="D348" s="8" t="s">
        <v>285</v>
      </c>
      <c r="E348" s="9"/>
      <c r="F348" s="23">
        <f>F349+F352</f>
        <v>30590.899999999998</v>
      </c>
      <c r="G348" s="23">
        <f>G349+G352</f>
        <v>30579.199999999997</v>
      </c>
      <c r="H348" s="7">
        <f t="shared" si="39"/>
        <v>99.961753331873211</v>
      </c>
    </row>
    <row r="349" spans="1:8" ht="45" x14ac:dyDescent="0.25">
      <c r="A349" s="4" t="s">
        <v>286</v>
      </c>
      <c r="B349" s="5" t="s">
        <v>34</v>
      </c>
      <c r="C349" s="5" t="s">
        <v>259</v>
      </c>
      <c r="D349" s="8" t="s">
        <v>287</v>
      </c>
      <c r="E349" s="9"/>
      <c r="F349" s="23">
        <f>F350</f>
        <v>1000</v>
      </c>
      <c r="G349" s="23">
        <f>G350</f>
        <v>1000</v>
      </c>
      <c r="H349" s="7">
        <f t="shared" si="39"/>
        <v>100</v>
      </c>
    </row>
    <row r="350" spans="1:8" ht="30" x14ac:dyDescent="0.25">
      <c r="A350" s="4" t="s">
        <v>40</v>
      </c>
      <c r="B350" s="5" t="s">
        <v>34</v>
      </c>
      <c r="C350" s="5" t="s">
        <v>259</v>
      </c>
      <c r="D350" s="8" t="s">
        <v>287</v>
      </c>
      <c r="E350" s="8" t="s">
        <v>41</v>
      </c>
      <c r="F350" s="23">
        <f>F351</f>
        <v>1000</v>
      </c>
      <c r="G350" s="23">
        <f>G351</f>
        <v>1000</v>
      </c>
      <c r="H350" s="7">
        <f t="shared" si="39"/>
        <v>100</v>
      </c>
    </row>
    <row r="351" spans="1:8" ht="135" x14ac:dyDescent="0.25">
      <c r="A351" s="4" t="s">
        <v>288</v>
      </c>
      <c r="B351" s="5" t="s">
        <v>34</v>
      </c>
      <c r="C351" s="5" t="s">
        <v>259</v>
      </c>
      <c r="D351" s="8" t="s">
        <v>287</v>
      </c>
      <c r="E351" s="8" t="s">
        <v>289</v>
      </c>
      <c r="F351" s="23">
        <v>1000</v>
      </c>
      <c r="G351" s="23">
        <v>1000</v>
      </c>
      <c r="H351" s="7">
        <f t="shared" si="39"/>
        <v>100</v>
      </c>
    </row>
    <row r="352" spans="1:8" ht="105" x14ac:dyDescent="0.25">
      <c r="A352" s="4" t="s">
        <v>290</v>
      </c>
      <c r="B352" s="5" t="s">
        <v>34</v>
      </c>
      <c r="C352" s="5" t="s">
        <v>259</v>
      </c>
      <c r="D352" s="8" t="s">
        <v>291</v>
      </c>
      <c r="E352" s="9"/>
      <c r="F352" s="23">
        <f>F353+F355+F357</f>
        <v>29590.899999999998</v>
      </c>
      <c r="G352" s="23">
        <f>G353+G355+G357</f>
        <v>29579.199999999997</v>
      </c>
      <c r="H352" s="7">
        <f t="shared" si="39"/>
        <v>99.960460817345876</v>
      </c>
    </row>
    <row r="353" spans="1:8" ht="165" x14ac:dyDescent="0.25">
      <c r="A353" s="4" t="s">
        <v>17</v>
      </c>
      <c r="B353" s="5" t="s">
        <v>34</v>
      </c>
      <c r="C353" s="5" t="s">
        <v>259</v>
      </c>
      <c r="D353" s="8" t="s">
        <v>291</v>
      </c>
      <c r="E353" s="8" t="s">
        <v>18</v>
      </c>
      <c r="F353" s="23">
        <f>F354</f>
        <v>24107.5</v>
      </c>
      <c r="G353" s="23">
        <f>G354</f>
        <v>24107.5</v>
      </c>
      <c r="H353" s="7">
        <f t="shared" si="39"/>
        <v>100</v>
      </c>
    </row>
    <row r="354" spans="1:8" ht="45" x14ac:dyDescent="0.25">
      <c r="A354" s="4" t="s">
        <v>121</v>
      </c>
      <c r="B354" s="5" t="s">
        <v>34</v>
      </c>
      <c r="C354" s="5" t="s">
        <v>259</v>
      </c>
      <c r="D354" s="8" t="s">
        <v>291</v>
      </c>
      <c r="E354" s="8" t="s">
        <v>122</v>
      </c>
      <c r="F354" s="23">
        <v>24107.5</v>
      </c>
      <c r="G354" s="23">
        <v>24107.5</v>
      </c>
      <c r="H354" s="7">
        <f t="shared" si="39"/>
        <v>100</v>
      </c>
    </row>
    <row r="355" spans="1:8" ht="60" x14ac:dyDescent="0.25">
      <c r="A355" s="4" t="s">
        <v>29</v>
      </c>
      <c r="B355" s="5" t="s">
        <v>34</v>
      </c>
      <c r="C355" s="5" t="s">
        <v>259</v>
      </c>
      <c r="D355" s="8" t="s">
        <v>291</v>
      </c>
      <c r="E355" s="8" t="s">
        <v>30</v>
      </c>
      <c r="F355" s="23">
        <f>F356</f>
        <v>5447.8</v>
      </c>
      <c r="G355" s="23">
        <f>G356</f>
        <v>5436.1</v>
      </c>
      <c r="H355" s="7">
        <f t="shared" si="39"/>
        <v>99.785234406549435</v>
      </c>
    </row>
    <row r="356" spans="1:8" ht="75" x14ac:dyDescent="0.25">
      <c r="A356" s="4" t="s">
        <v>31</v>
      </c>
      <c r="B356" s="5" t="s">
        <v>34</v>
      </c>
      <c r="C356" s="5" t="s">
        <v>259</v>
      </c>
      <c r="D356" s="8" t="s">
        <v>291</v>
      </c>
      <c r="E356" s="8" t="s">
        <v>32</v>
      </c>
      <c r="F356" s="23">
        <v>5447.8</v>
      </c>
      <c r="G356" s="23">
        <v>5436.1</v>
      </c>
      <c r="H356" s="7">
        <f t="shared" si="39"/>
        <v>99.785234406549435</v>
      </c>
    </row>
    <row r="357" spans="1:8" ht="30" x14ac:dyDescent="0.25">
      <c r="A357" s="4" t="s">
        <v>40</v>
      </c>
      <c r="B357" s="5" t="s">
        <v>34</v>
      </c>
      <c r="C357" s="5" t="s">
        <v>259</v>
      </c>
      <c r="D357" s="8" t="s">
        <v>291</v>
      </c>
      <c r="E357" s="8" t="s">
        <v>41</v>
      </c>
      <c r="F357" s="23">
        <f>F358</f>
        <v>35.6</v>
      </c>
      <c r="G357" s="23">
        <f>G358</f>
        <v>35.6</v>
      </c>
      <c r="H357" s="7">
        <f t="shared" si="39"/>
        <v>100</v>
      </c>
    </row>
    <row r="358" spans="1:8" ht="30" x14ac:dyDescent="0.25">
      <c r="A358" s="4" t="s">
        <v>42</v>
      </c>
      <c r="B358" s="5" t="s">
        <v>34</v>
      </c>
      <c r="C358" s="5" t="s">
        <v>259</v>
      </c>
      <c r="D358" s="8" t="s">
        <v>291</v>
      </c>
      <c r="E358" s="8" t="s">
        <v>43</v>
      </c>
      <c r="F358" s="23">
        <v>35.6</v>
      </c>
      <c r="G358" s="23">
        <v>35.6</v>
      </c>
      <c r="H358" s="7">
        <f t="shared" si="39"/>
        <v>100</v>
      </c>
    </row>
    <row r="359" spans="1:8" ht="90" x14ac:dyDescent="0.25">
      <c r="A359" s="4" t="s">
        <v>292</v>
      </c>
      <c r="B359" s="5" t="s">
        <v>34</v>
      </c>
      <c r="C359" s="5" t="s">
        <v>259</v>
      </c>
      <c r="D359" s="8" t="s">
        <v>293</v>
      </c>
      <c r="E359" s="8"/>
      <c r="F359" s="23">
        <f t="shared" ref="F359:G362" si="40">F360</f>
        <v>20071.400000000001</v>
      </c>
      <c r="G359" s="23">
        <f t="shared" si="40"/>
        <v>20071.400000000001</v>
      </c>
      <c r="H359" s="7">
        <f t="shared" si="39"/>
        <v>100</v>
      </c>
    </row>
    <row r="360" spans="1:8" ht="105" x14ac:dyDescent="0.25">
      <c r="A360" s="4" t="s">
        <v>294</v>
      </c>
      <c r="B360" s="5" t="s">
        <v>34</v>
      </c>
      <c r="C360" s="5" t="s">
        <v>259</v>
      </c>
      <c r="D360" s="8" t="s">
        <v>295</v>
      </c>
      <c r="E360" s="9"/>
      <c r="F360" s="23">
        <f t="shared" si="40"/>
        <v>20071.400000000001</v>
      </c>
      <c r="G360" s="23">
        <f t="shared" si="40"/>
        <v>20071.400000000001</v>
      </c>
      <c r="H360" s="7">
        <f t="shared" si="39"/>
        <v>100</v>
      </c>
    </row>
    <row r="361" spans="1:8" ht="105" x14ac:dyDescent="0.25">
      <c r="A361" s="4" t="s">
        <v>296</v>
      </c>
      <c r="B361" s="5" t="s">
        <v>34</v>
      </c>
      <c r="C361" s="5" t="s">
        <v>259</v>
      </c>
      <c r="D361" s="8" t="s">
        <v>297</v>
      </c>
      <c r="E361" s="9"/>
      <c r="F361" s="23">
        <f t="shared" si="40"/>
        <v>20071.400000000001</v>
      </c>
      <c r="G361" s="23">
        <f t="shared" si="40"/>
        <v>20071.400000000001</v>
      </c>
      <c r="H361" s="7">
        <f t="shared" si="39"/>
        <v>100</v>
      </c>
    </row>
    <row r="362" spans="1:8" ht="75" x14ac:dyDescent="0.25">
      <c r="A362" s="4" t="s">
        <v>107</v>
      </c>
      <c r="B362" s="5" t="s">
        <v>34</v>
      </c>
      <c r="C362" s="5" t="s">
        <v>259</v>
      </c>
      <c r="D362" s="8" t="s">
        <v>297</v>
      </c>
      <c r="E362" s="8" t="s">
        <v>108</v>
      </c>
      <c r="F362" s="23">
        <f t="shared" si="40"/>
        <v>20071.400000000001</v>
      </c>
      <c r="G362" s="23">
        <f t="shared" si="40"/>
        <v>20071.400000000001</v>
      </c>
      <c r="H362" s="7">
        <f t="shared" si="39"/>
        <v>100</v>
      </c>
    </row>
    <row r="363" spans="1:8" ht="165" x14ac:dyDescent="0.25">
      <c r="A363" s="4" t="s">
        <v>298</v>
      </c>
      <c r="B363" s="5" t="s">
        <v>34</v>
      </c>
      <c r="C363" s="5" t="s">
        <v>259</v>
      </c>
      <c r="D363" s="8" t="s">
        <v>297</v>
      </c>
      <c r="E363" s="8" t="s">
        <v>299</v>
      </c>
      <c r="F363" s="23">
        <v>20071.400000000001</v>
      </c>
      <c r="G363" s="23">
        <v>20071.400000000001</v>
      </c>
      <c r="H363" s="7">
        <f t="shared" si="39"/>
        <v>100</v>
      </c>
    </row>
    <row r="364" spans="1:8" ht="60" x14ac:dyDescent="0.25">
      <c r="A364" s="4" t="s">
        <v>9</v>
      </c>
      <c r="B364" s="5" t="s">
        <v>34</v>
      </c>
      <c r="C364" s="5" t="s">
        <v>259</v>
      </c>
      <c r="D364" s="5" t="s">
        <v>10</v>
      </c>
      <c r="E364" s="5"/>
      <c r="F364" s="23">
        <f t="shared" ref="F364:G366" si="41">F365</f>
        <v>20946.800000000003</v>
      </c>
      <c r="G364" s="23">
        <f t="shared" si="41"/>
        <v>20924.5</v>
      </c>
      <c r="H364" s="7">
        <f t="shared" si="39"/>
        <v>99.893539824698749</v>
      </c>
    </row>
    <row r="365" spans="1:8" ht="30" x14ac:dyDescent="0.25">
      <c r="A365" s="4" t="s">
        <v>11</v>
      </c>
      <c r="B365" s="5" t="s">
        <v>34</v>
      </c>
      <c r="C365" s="5" t="s">
        <v>259</v>
      </c>
      <c r="D365" s="8" t="s">
        <v>12</v>
      </c>
      <c r="E365" s="8"/>
      <c r="F365" s="23">
        <f t="shared" si="41"/>
        <v>20946.800000000003</v>
      </c>
      <c r="G365" s="23">
        <f t="shared" si="41"/>
        <v>20924.5</v>
      </c>
      <c r="H365" s="7">
        <f t="shared" si="39"/>
        <v>99.893539824698749</v>
      </c>
    </row>
    <row r="366" spans="1:8" ht="75" x14ac:dyDescent="0.25">
      <c r="A366" s="4" t="s">
        <v>13</v>
      </c>
      <c r="B366" s="5" t="s">
        <v>34</v>
      </c>
      <c r="C366" s="5" t="s">
        <v>259</v>
      </c>
      <c r="D366" s="8" t="s">
        <v>14</v>
      </c>
      <c r="E366" s="9"/>
      <c r="F366" s="23">
        <f t="shared" si="41"/>
        <v>20946.800000000003</v>
      </c>
      <c r="G366" s="23">
        <f t="shared" si="41"/>
        <v>20924.5</v>
      </c>
      <c r="H366" s="7">
        <f t="shared" si="39"/>
        <v>99.893539824698749</v>
      </c>
    </row>
    <row r="367" spans="1:8" ht="45" x14ac:dyDescent="0.25">
      <c r="A367" s="4" t="s">
        <v>38</v>
      </c>
      <c r="B367" s="5" t="s">
        <v>34</v>
      </c>
      <c r="C367" s="5" t="s">
        <v>259</v>
      </c>
      <c r="D367" s="8" t="s">
        <v>300</v>
      </c>
      <c r="E367" s="9"/>
      <c r="F367" s="23">
        <f>F368+F370+F372</f>
        <v>20946.800000000003</v>
      </c>
      <c r="G367" s="23">
        <f>G368+G370+G372</f>
        <v>20924.5</v>
      </c>
      <c r="H367" s="7">
        <f t="shared" si="39"/>
        <v>99.893539824698749</v>
      </c>
    </row>
    <row r="368" spans="1:8" ht="165" x14ac:dyDescent="0.25">
      <c r="A368" s="4" t="s">
        <v>17</v>
      </c>
      <c r="B368" s="5" t="s">
        <v>34</v>
      </c>
      <c r="C368" s="5" t="s">
        <v>259</v>
      </c>
      <c r="D368" s="8" t="s">
        <v>300</v>
      </c>
      <c r="E368" s="8" t="s">
        <v>18</v>
      </c>
      <c r="F368" s="23">
        <f>F369</f>
        <v>19913.900000000001</v>
      </c>
      <c r="G368" s="23">
        <f>G369</f>
        <v>19907.8</v>
      </c>
      <c r="H368" s="7">
        <f t="shared" si="39"/>
        <v>99.969368129798781</v>
      </c>
    </row>
    <row r="369" spans="1:8" ht="45" x14ac:dyDescent="0.25">
      <c r="A369" s="4" t="s">
        <v>121</v>
      </c>
      <c r="B369" s="5" t="s">
        <v>34</v>
      </c>
      <c r="C369" s="5" t="s">
        <v>259</v>
      </c>
      <c r="D369" s="8" t="s">
        <v>300</v>
      </c>
      <c r="E369" s="8" t="s">
        <v>122</v>
      </c>
      <c r="F369" s="23">
        <v>19913.900000000001</v>
      </c>
      <c r="G369" s="23">
        <v>19907.8</v>
      </c>
      <c r="H369" s="7">
        <f t="shared" si="39"/>
        <v>99.969368129798781</v>
      </c>
    </row>
    <row r="370" spans="1:8" ht="60" x14ac:dyDescent="0.25">
      <c r="A370" s="4" t="s">
        <v>29</v>
      </c>
      <c r="B370" s="5" t="s">
        <v>34</v>
      </c>
      <c r="C370" s="5" t="s">
        <v>259</v>
      </c>
      <c r="D370" s="8" t="s">
        <v>300</v>
      </c>
      <c r="E370" s="8" t="s">
        <v>30</v>
      </c>
      <c r="F370" s="23">
        <f>F371</f>
        <v>1025.7</v>
      </c>
      <c r="G370" s="23">
        <f>G371</f>
        <v>1014</v>
      </c>
      <c r="H370" s="7">
        <f t="shared" si="39"/>
        <v>98.859315589353599</v>
      </c>
    </row>
    <row r="371" spans="1:8" ht="75" x14ac:dyDescent="0.25">
      <c r="A371" s="4" t="s">
        <v>31</v>
      </c>
      <c r="B371" s="5" t="s">
        <v>34</v>
      </c>
      <c r="C371" s="5" t="s">
        <v>259</v>
      </c>
      <c r="D371" s="8" t="s">
        <v>300</v>
      </c>
      <c r="E371" s="8" t="s">
        <v>32</v>
      </c>
      <c r="F371" s="23">
        <v>1025.7</v>
      </c>
      <c r="G371" s="23">
        <v>1014</v>
      </c>
      <c r="H371" s="7">
        <f t="shared" si="39"/>
        <v>98.859315589353599</v>
      </c>
    </row>
    <row r="372" spans="1:8" ht="30" x14ac:dyDescent="0.25">
      <c r="A372" s="4" t="s">
        <v>40</v>
      </c>
      <c r="B372" s="5" t="s">
        <v>34</v>
      </c>
      <c r="C372" s="5" t="s">
        <v>259</v>
      </c>
      <c r="D372" s="8" t="s">
        <v>300</v>
      </c>
      <c r="E372" s="8" t="s">
        <v>41</v>
      </c>
      <c r="F372" s="23">
        <f>F373</f>
        <v>7.2</v>
      </c>
      <c r="G372" s="23">
        <f>G373</f>
        <v>2.7</v>
      </c>
      <c r="H372" s="7">
        <f t="shared" si="39"/>
        <v>37.5</v>
      </c>
    </row>
    <row r="373" spans="1:8" ht="30" x14ac:dyDescent="0.25">
      <c r="A373" s="4" t="s">
        <v>42</v>
      </c>
      <c r="B373" s="5" t="s">
        <v>34</v>
      </c>
      <c r="C373" s="5" t="s">
        <v>259</v>
      </c>
      <c r="D373" s="8" t="s">
        <v>300</v>
      </c>
      <c r="E373" s="8" t="s">
        <v>43</v>
      </c>
      <c r="F373" s="23">
        <v>7.2</v>
      </c>
      <c r="G373" s="23">
        <v>2.7</v>
      </c>
      <c r="H373" s="7">
        <f t="shared" si="39"/>
        <v>37.5</v>
      </c>
    </row>
    <row r="374" spans="1:8" ht="105" x14ac:dyDescent="0.25">
      <c r="A374" s="4" t="s">
        <v>124</v>
      </c>
      <c r="B374" s="5" t="s">
        <v>34</v>
      </c>
      <c r="C374" s="5" t="s">
        <v>259</v>
      </c>
      <c r="D374" s="5" t="s">
        <v>125</v>
      </c>
      <c r="E374" s="5"/>
      <c r="F374" s="23">
        <f>F375</f>
        <v>990</v>
      </c>
      <c r="G374" s="23">
        <f>G375</f>
        <v>990</v>
      </c>
      <c r="H374" s="7">
        <f t="shared" si="39"/>
        <v>100</v>
      </c>
    </row>
    <row r="375" spans="1:8" ht="120" x14ac:dyDescent="0.25">
      <c r="A375" s="4" t="s">
        <v>301</v>
      </c>
      <c r="B375" s="5" t="s">
        <v>34</v>
      </c>
      <c r="C375" s="5" t="s">
        <v>259</v>
      </c>
      <c r="D375" s="8" t="s">
        <v>302</v>
      </c>
      <c r="E375" s="8"/>
      <c r="F375" s="23">
        <f t="shared" ref="F375:G378" si="42">F376</f>
        <v>990</v>
      </c>
      <c r="G375" s="23">
        <f t="shared" si="42"/>
        <v>990</v>
      </c>
      <c r="H375" s="7">
        <f t="shared" si="39"/>
        <v>100</v>
      </c>
    </row>
    <row r="376" spans="1:8" ht="75" x14ac:dyDescent="0.25">
      <c r="A376" s="4" t="s">
        <v>303</v>
      </c>
      <c r="B376" s="5" t="s">
        <v>34</v>
      </c>
      <c r="C376" s="5" t="s">
        <v>259</v>
      </c>
      <c r="D376" s="8" t="s">
        <v>304</v>
      </c>
      <c r="E376" s="9"/>
      <c r="F376" s="23">
        <f t="shared" si="42"/>
        <v>990</v>
      </c>
      <c r="G376" s="23">
        <f t="shared" si="42"/>
        <v>990</v>
      </c>
      <c r="H376" s="7">
        <f t="shared" si="39"/>
        <v>100</v>
      </c>
    </row>
    <row r="377" spans="1:8" ht="135" x14ac:dyDescent="0.25">
      <c r="A377" s="4" t="s">
        <v>305</v>
      </c>
      <c r="B377" s="5" t="s">
        <v>34</v>
      </c>
      <c r="C377" s="5" t="s">
        <v>259</v>
      </c>
      <c r="D377" s="8" t="s">
        <v>306</v>
      </c>
      <c r="E377" s="9"/>
      <c r="F377" s="23">
        <f t="shared" si="42"/>
        <v>990</v>
      </c>
      <c r="G377" s="23">
        <f t="shared" si="42"/>
        <v>990</v>
      </c>
      <c r="H377" s="7">
        <f t="shared" si="39"/>
        <v>100</v>
      </c>
    </row>
    <row r="378" spans="1:8" ht="60" x14ac:dyDescent="0.25">
      <c r="A378" s="4" t="s">
        <v>29</v>
      </c>
      <c r="B378" s="5" t="s">
        <v>34</v>
      </c>
      <c r="C378" s="5" t="s">
        <v>259</v>
      </c>
      <c r="D378" s="8" t="s">
        <v>306</v>
      </c>
      <c r="E378" s="8" t="s">
        <v>30</v>
      </c>
      <c r="F378" s="23">
        <f t="shared" si="42"/>
        <v>990</v>
      </c>
      <c r="G378" s="23">
        <f t="shared" si="42"/>
        <v>990</v>
      </c>
      <c r="H378" s="7">
        <f t="shared" si="39"/>
        <v>100</v>
      </c>
    </row>
    <row r="379" spans="1:8" ht="75" x14ac:dyDescent="0.25">
      <c r="A379" s="4" t="s">
        <v>31</v>
      </c>
      <c r="B379" s="5" t="s">
        <v>34</v>
      </c>
      <c r="C379" s="5" t="s">
        <v>259</v>
      </c>
      <c r="D379" s="8" t="s">
        <v>306</v>
      </c>
      <c r="E379" s="8" t="s">
        <v>32</v>
      </c>
      <c r="F379" s="23">
        <v>990</v>
      </c>
      <c r="G379" s="23">
        <v>990</v>
      </c>
      <c r="H379" s="7">
        <f t="shared" si="39"/>
        <v>100</v>
      </c>
    </row>
    <row r="380" spans="1:8" ht="45" x14ac:dyDescent="0.25">
      <c r="A380" s="4" t="s">
        <v>313</v>
      </c>
      <c r="B380" s="5" t="s">
        <v>34</v>
      </c>
      <c r="C380" s="5" t="s">
        <v>259</v>
      </c>
      <c r="D380" s="5" t="s">
        <v>314</v>
      </c>
      <c r="E380" s="5"/>
      <c r="F380" s="23">
        <f t="shared" ref="F380:G382" si="43">F381</f>
        <v>3458</v>
      </c>
      <c r="G380" s="23">
        <f t="shared" si="43"/>
        <v>3458</v>
      </c>
      <c r="H380" s="7">
        <f t="shared" si="39"/>
        <v>100</v>
      </c>
    </row>
    <row r="381" spans="1:8" ht="75" x14ac:dyDescent="0.25">
      <c r="A381" s="4" t="s">
        <v>315</v>
      </c>
      <c r="B381" s="5" t="s">
        <v>34</v>
      </c>
      <c r="C381" s="5" t="s">
        <v>259</v>
      </c>
      <c r="D381" s="8" t="s">
        <v>316</v>
      </c>
      <c r="E381" s="8"/>
      <c r="F381" s="23">
        <f t="shared" si="43"/>
        <v>3458</v>
      </c>
      <c r="G381" s="23">
        <f t="shared" si="43"/>
        <v>3458</v>
      </c>
      <c r="H381" s="7">
        <f t="shared" si="39"/>
        <v>100</v>
      </c>
    </row>
    <row r="382" spans="1:8" ht="180" x14ac:dyDescent="0.25">
      <c r="A382" s="4" t="s">
        <v>317</v>
      </c>
      <c r="B382" s="5" t="s">
        <v>34</v>
      </c>
      <c r="C382" s="5" t="s">
        <v>259</v>
      </c>
      <c r="D382" s="8" t="s">
        <v>318</v>
      </c>
      <c r="E382" s="9"/>
      <c r="F382" s="23">
        <f t="shared" si="43"/>
        <v>3458</v>
      </c>
      <c r="G382" s="23">
        <f t="shared" si="43"/>
        <v>3458</v>
      </c>
      <c r="H382" s="7">
        <f t="shared" si="39"/>
        <v>100</v>
      </c>
    </row>
    <row r="383" spans="1:8" ht="390" x14ac:dyDescent="0.25">
      <c r="A383" s="4" t="s">
        <v>319</v>
      </c>
      <c r="B383" s="5" t="s">
        <v>34</v>
      </c>
      <c r="C383" s="5" t="s">
        <v>259</v>
      </c>
      <c r="D383" s="8" t="s">
        <v>320</v>
      </c>
      <c r="E383" s="9"/>
      <c r="F383" s="23">
        <f>F384+F386</f>
        <v>3458</v>
      </c>
      <c r="G383" s="23">
        <f>G384+G386</f>
        <v>3458</v>
      </c>
      <c r="H383" s="7">
        <f t="shared" si="39"/>
        <v>100</v>
      </c>
    </row>
    <row r="384" spans="1:8" ht="165" x14ac:dyDescent="0.25">
      <c r="A384" s="4" t="s">
        <v>17</v>
      </c>
      <c r="B384" s="5" t="s">
        <v>34</v>
      </c>
      <c r="C384" s="5" t="s">
        <v>259</v>
      </c>
      <c r="D384" s="8" t="s">
        <v>320</v>
      </c>
      <c r="E384" s="8" t="s">
        <v>18</v>
      </c>
      <c r="F384" s="23">
        <f>F385</f>
        <v>3277.2</v>
      </c>
      <c r="G384" s="23">
        <f>G385</f>
        <v>3277.2</v>
      </c>
      <c r="H384" s="7">
        <f t="shared" si="39"/>
        <v>100</v>
      </c>
    </row>
    <row r="385" spans="1:8" ht="60" x14ac:dyDescent="0.25">
      <c r="A385" s="4" t="s">
        <v>19</v>
      </c>
      <c r="B385" s="5" t="s">
        <v>34</v>
      </c>
      <c r="C385" s="5" t="s">
        <v>259</v>
      </c>
      <c r="D385" s="8" t="s">
        <v>320</v>
      </c>
      <c r="E385" s="8" t="s">
        <v>20</v>
      </c>
      <c r="F385" s="23">
        <v>3277.2</v>
      </c>
      <c r="G385" s="23">
        <v>3277.2</v>
      </c>
      <c r="H385" s="7">
        <f t="shared" si="39"/>
        <v>100</v>
      </c>
    </row>
    <row r="386" spans="1:8" ht="60" x14ac:dyDescent="0.25">
      <c r="A386" s="4" t="s">
        <v>29</v>
      </c>
      <c r="B386" s="5" t="s">
        <v>34</v>
      </c>
      <c r="C386" s="5" t="s">
        <v>259</v>
      </c>
      <c r="D386" s="8" t="s">
        <v>320</v>
      </c>
      <c r="E386" s="8" t="s">
        <v>30</v>
      </c>
      <c r="F386" s="23">
        <f>F387</f>
        <v>180.8</v>
      </c>
      <c r="G386" s="23">
        <f>G387</f>
        <v>180.8</v>
      </c>
      <c r="H386" s="7">
        <f t="shared" si="39"/>
        <v>100</v>
      </c>
    </row>
    <row r="387" spans="1:8" ht="75" x14ac:dyDescent="0.25">
      <c r="A387" s="4" t="s">
        <v>31</v>
      </c>
      <c r="B387" s="5" t="s">
        <v>34</v>
      </c>
      <c r="C387" s="5" t="s">
        <v>259</v>
      </c>
      <c r="D387" s="8" t="s">
        <v>320</v>
      </c>
      <c r="E387" s="8" t="s">
        <v>32</v>
      </c>
      <c r="F387" s="23">
        <v>180.8</v>
      </c>
      <c r="G387" s="23">
        <v>180.8</v>
      </c>
      <c r="H387" s="7">
        <f t="shared" si="39"/>
        <v>100</v>
      </c>
    </row>
    <row r="388" spans="1:8" ht="60" x14ac:dyDescent="0.25">
      <c r="A388" s="4" t="s">
        <v>321</v>
      </c>
      <c r="B388" s="5" t="s">
        <v>34</v>
      </c>
      <c r="C388" s="5" t="s">
        <v>259</v>
      </c>
      <c r="D388" s="5" t="s">
        <v>322</v>
      </c>
      <c r="E388" s="5"/>
      <c r="F388" s="23">
        <f t="shared" ref="F388:G392" si="44">F389</f>
        <v>37374.9</v>
      </c>
      <c r="G388" s="23">
        <f t="shared" si="44"/>
        <v>37374.9</v>
      </c>
      <c r="H388" s="7">
        <f t="shared" si="39"/>
        <v>100</v>
      </c>
    </row>
    <row r="389" spans="1:8" ht="30" x14ac:dyDescent="0.25">
      <c r="A389" s="4" t="s">
        <v>11</v>
      </c>
      <c r="B389" s="5" t="s">
        <v>34</v>
      </c>
      <c r="C389" s="5" t="s">
        <v>259</v>
      </c>
      <c r="D389" s="8" t="s">
        <v>323</v>
      </c>
      <c r="E389" s="8"/>
      <c r="F389" s="23">
        <f t="shared" si="44"/>
        <v>37374.9</v>
      </c>
      <c r="G389" s="23">
        <f t="shared" si="44"/>
        <v>37374.9</v>
      </c>
      <c r="H389" s="7">
        <f t="shared" si="39"/>
        <v>100</v>
      </c>
    </row>
    <row r="390" spans="1:8" ht="75" x14ac:dyDescent="0.25">
      <c r="A390" s="4" t="s">
        <v>13</v>
      </c>
      <c r="B390" s="5" t="s">
        <v>34</v>
      </c>
      <c r="C390" s="5" t="s">
        <v>259</v>
      </c>
      <c r="D390" s="8" t="s">
        <v>324</v>
      </c>
      <c r="E390" s="9"/>
      <c r="F390" s="23">
        <f t="shared" si="44"/>
        <v>37374.9</v>
      </c>
      <c r="G390" s="23">
        <f t="shared" si="44"/>
        <v>37374.9</v>
      </c>
      <c r="H390" s="7">
        <f t="shared" si="39"/>
        <v>100</v>
      </c>
    </row>
    <row r="391" spans="1:8" ht="75" x14ac:dyDescent="0.25">
      <c r="A391" s="4" t="s">
        <v>325</v>
      </c>
      <c r="B391" s="5" t="s">
        <v>34</v>
      </c>
      <c r="C391" s="5" t="s">
        <v>259</v>
      </c>
      <c r="D391" s="8" t="s">
        <v>326</v>
      </c>
      <c r="E391" s="9"/>
      <c r="F391" s="23">
        <f t="shared" si="44"/>
        <v>37374.9</v>
      </c>
      <c r="G391" s="23">
        <f t="shared" si="44"/>
        <v>37374.9</v>
      </c>
      <c r="H391" s="7">
        <f t="shared" si="39"/>
        <v>100</v>
      </c>
    </row>
    <row r="392" spans="1:8" ht="75" x14ac:dyDescent="0.25">
      <c r="A392" s="4" t="s">
        <v>107</v>
      </c>
      <c r="B392" s="5" t="s">
        <v>34</v>
      </c>
      <c r="C392" s="5" t="s">
        <v>259</v>
      </c>
      <c r="D392" s="8" t="s">
        <v>326</v>
      </c>
      <c r="E392" s="8" t="s">
        <v>108</v>
      </c>
      <c r="F392" s="23">
        <f t="shared" si="44"/>
        <v>37374.9</v>
      </c>
      <c r="G392" s="23">
        <f t="shared" si="44"/>
        <v>37374.9</v>
      </c>
      <c r="H392" s="7">
        <f t="shared" si="39"/>
        <v>100</v>
      </c>
    </row>
    <row r="393" spans="1:8" ht="30" x14ac:dyDescent="0.25">
      <c r="A393" s="4" t="s">
        <v>109</v>
      </c>
      <c r="B393" s="5" t="s">
        <v>34</v>
      </c>
      <c r="C393" s="5" t="s">
        <v>259</v>
      </c>
      <c r="D393" s="8" t="s">
        <v>326</v>
      </c>
      <c r="E393" s="8" t="s">
        <v>110</v>
      </c>
      <c r="F393" s="23">
        <v>37374.9</v>
      </c>
      <c r="G393" s="23">
        <v>37374.9</v>
      </c>
      <c r="H393" s="7">
        <f t="shared" si="39"/>
        <v>100</v>
      </c>
    </row>
    <row r="394" spans="1:8" x14ac:dyDescent="0.25">
      <c r="A394" s="4" t="s">
        <v>76</v>
      </c>
      <c r="B394" s="5" t="s">
        <v>34</v>
      </c>
      <c r="C394" s="5" t="s">
        <v>259</v>
      </c>
      <c r="D394" s="10">
        <v>9900000000</v>
      </c>
      <c r="E394" s="10"/>
      <c r="F394" s="23">
        <f t="shared" ref="F394:G396" si="45">F395</f>
        <v>10</v>
      </c>
      <c r="G394" s="23">
        <f t="shared" si="45"/>
        <v>10</v>
      </c>
      <c r="H394" s="7">
        <f t="shared" si="39"/>
        <v>100</v>
      </c>
    </row>
    <row r="395" spans="1:8" ht="45" x14ac:dyDescent="0.25">
      <c r="A395" s="4" t="s">
        <v>903</v>
      </c>
      <c r="B395" s="5" t="s">
        <v>34</v>
      </c>
      <c r="C395" s="5" t="s">
        <v>259</v>
      </c>
      <c r="D395" s="10">
        <v>9900000080</v>
      </c>
      <c r="E395" s="10"/>
      <c r="F395" s="23">
        <f t="shared" si="45"/>
        <v>10</v>
      </c>
      <c r="G395" s="23">
        <f t="shared" si="45"/>
        <v>10</v>
      </c>
      <c r="H395" s="7">
        <f t="shared" si="39"/>
        <v>100</v>
      </c>
    </row>
    <row r="396" spans="1:8" ht="30" x14ac:dyDescent="0.25">
      <c r="A396" s="4" t="s">
        <v>40</v>
      </c>
      <c r="B396" s="5" t="s">
        <v>34</v>
      </c>
      <c r="C396" s="5" t="s">
        <v>259</v>
      </c>
      <c r="D396" s="10">
        <v>9900000080</v>
      </c>
      <c r="E396" s="10">
        <v>800</v>
      </c>
      <c r="F396" s="23">
        <f t="shared" si="45"/>
        <v>10</v>
      </c>
      <c r="G396" s="23">
        <f t="shared" si="45"/>
        <v>10</v>
      </c>
      <c r="H396" s="7">
        <f t="shared" si="39"/>
        <v>100</v>
      </c>
    </row>
    <row r="397" spans="1:8" ht="30" x14ac:dyDescent="0.25">
      <c r="A397" s="4" t="s">
        <v>111</v>
      </c>
      <c r="B397" s="5" t="s">
        <v>34</v>
      </c>
      <c r="C397" s="5" t="s">
        <v>259</v>
      </c>
      <c r="D397" s="10">
        <v>9900000080</v>
      </c>
      <c r="E397" s="10">
        <v>830</v>
      </c>
      <c r="F397" s="23">
        <v>10</v>
      </c>
      <c r="G397" s="23">
        <v>10</v>
      </c>
      <c r="H397" s="7">
        <f t="shared" si="39"/>
        <v>100</v>
      </c>
    </row>
    <row r="398" spans="1:8" ht="42.75" x14ac:dyDescent="0.25">
      <c r="A398" s="11" t="s">
        <v>327</v>
      </c>
      <c r="B398" s="12" t="s">
        <v>191</v>
      </c>
      <c r="C398" s="12"/>
      <c r="D398" s="12"/>
      <c r="E398" s="12"/>
      <c r="F398" s="25">
        <f>F399+F455+F518+F609</f>
        <v>3705722.8</v>
      </c>
      <c r="G398" s="25">
        <f>G399+G455+G518+G609</f>
        <v>3638469.9000000004</v>
      </c>
      <c r="H398" s="13">
        <f t="shared" si="39"/>
        <v>98.18516107033156</v>
      </c>
    </row>
    <row r="399" spans="1:8" x14ac:dyDescent="0.25">
      <c r="A399" s="4" t="s">
        <v>328</v>
      </c>
      <c r="B399" s="5" t="s">
        <v>191</v>
      </c>
      <c r="C399" s="5" t="s">
        <v>6</v>
      </c>
      <c r="D399" s="6"/>
      <c r="E399" s="6"/>
      <c r="F399" s="23">
        <f>F400+F406+F412+F422</f>
        <v>1176111.3999999997</v>
      </c>
      <c r="G399" s="23">
        <f>G400+G406+G412+G422</f>
        <v>1149110</v>
      </c>
      <c r="H399" s="7">
        <f t="shared" si="39"/>
        <v>97.704180063215134</v>
      </c>
    </row>
    <row r="400" spans="1:8" ht="45" x14ac:dyDescent="0.25">
      <c r="A400" s="4" t="s">
        <v>96</v>
      </c>
      <c r="B400" s="5" t="s">
        <v>191</v>
      </c>
      <c r="C400" s="5" t="s">
        <v>6</v>
      </c>
      <c r="D400" s="5" t="s">
        <v>97</v>
      </c>
      <c r="E400" s="5"/>
      <c r="F400" s="23">
        <f t="shared" ref="F400:G404" si="46">F401</f>
        <v>2200</v>
      </c>
      <c r="G400" s="23">
        <f t="shared" si="46"/>
        <v>2200</v>
      </c>
      <c r="H400" s="7">
        <f t="shared" si="39"/>
        <v>100</v>
      </c>
    </row>
    <row r="401" spans="1:8" ht="30" x14ac:dyDescent="0.25">
      <c r="A401" s="4" t="s">
        <v>329</v>
      </c>
      <c r="B401" s="5" t="s">
        <v>191</v>
      </c>
      <c r="C401" s="5" t="s">
        <v>6</v>
      </c>
      <c r="D401" s="8" t="s">
        <v>330</v>
      </c>
      <c r="E401" s="8"/>
      <c r="F401" s="23">
        <f t="shared" si="46"/>
        <v>2200</v>
      </c>
      <c r="G401" s="23">
        <f t="shared" si="46"/>
        <v>2200</v>
      </c>
      <c r="H401" s="7">
        <f t="shared" ref="H401:H465" si="47">(G401/F401)*100</f>
        <v>100</v>
      </c>
    </row>
    <row r="402" spans="1:8" ht="105" x14ac:dyDescent="0.25">
      <c r="A402" s="4" t="s">
        <v>331</v>
      </c>
      <c r="B402" s="5" t="s">
        <v>191</v>
      </c>
      <c r="C402" s="5" t="s">
        <v>6</v>
      </c>
      <c r="D402" s="8" t="s">
        <v>332</v>
      </c>
      <c r="E402" s="9"/>
      <c r="F402" s="23">
        <f t="shared" si="46"/>
        <v>2200</v>
      </c>
      <c r="G402" s="23">
        <f t="shared" si="46"/>
        <v>2200</v>
      </c>
      <c r="H402" s="7">
        <f t="shared" si="47"/>
        <v>100</v>
      </c>
    </row>
    <row r="403" spans="1:8" ht="150" x14ac:dyDescent="0.25">
      <c r="A403" s="4" t="s">
        <v>333</v>
      </c>
      <c r="B403" s="5" t="s">
        <v>191</v>
      </c>
      <c r="C403" s="5" t="s">
        <v>6</v>
      </c>
      <c r="D403" s="8" t="s">
        <v>334</v>
      </c>
      <c r="E403" s="9"/>
      <c r="F403" s="23">
        <f t="shared" si="46"/>
        <v>2200</v>
      </c>
      <c r="G403" s="23">
        <f t="shared" si="46"/>
        <v>2200</v>
      </c>
      <c r="H403" s="7">
        <f t="shared" si="47"/>
        <v>100</v>
      </c>
    </row>
    <row r="404" spans="1:8" ht="60" x14ac:dyDescent="0.25">
      <c r="A404" s="4" t="s">
        <v>29</v>
      </c>
      <c r="B404" s="5" t="s">
        <v>191</v>
      </c>
      <c r="C404" s="5" t="s">
        <v>6</v>
      </c>
      <c r="D404" s="8" t="s">
        <v>334</v>
      </c>
      <c r="E404" s="8" t="s">
        <v>30</v>
      </c>
      <c r="F404" s="23">
        <f t="shared" si="46"/>
        <v>2200</v>
      </c>
      <c r="G404" s="23">
        <f t="shared" si="46"/>
        <v>2200</v>
      </c>
      <c r="H404" s="7">
        <f t="shared" si="47"/>
        <v>100</v>
      </c>
    </row>
    <row r="405" spans="1:8" ht="75" x14ac:dyDescent="0.25">
      <c r="A405" s="4" t="s">
        <v>31</v>
      </c>
      <c r="B405" s="5" t="s">
        <v>191</v>
      </c>
      <c r="C405" s="5" t="s">
        <v>6</v>
      </c>
      <c r="D405" s="8" t="s">
        <v>334</v>
      </c>
      <c r="E405" s="8" t="s">
        <v>32</v>
      </c>
      <c r="F405" s="23">
        <v>2200</v>
      </c>
      <c r="G405" s="23">
        <v>2200</v>
      </c>
      <c r="H405" s="7">
        <f t="shared" si="47"/>
        <v>100</v>
      </c>
    </row>
    <row r="406" spans="1:8" ht="45" x14ac:dyDescent="0.25">
      <c r="A406" s="4" t="s">
        <v>313</v>
      </c>
      <c r="B406" s="5" t="s">
        <v>191</v>
      </c>
      <c r="C406" s="5" t="s">
        <v>6</v>
      </c>
      <c r="D406" s="5" t="s">
        <v>314</v>
      </c>
      <c r="E406" s="5"/>
      <c r="F406" s="23">
        <f t="shared" ref="F406:G410" si="48">F407</f>
        <v>46984.9</v>
      </c>
      <c r="G406" s="23">
        <f t="shared" si="48"/>
        <v>46855.199999999997</v>
      </c>
      <c r="H406" s="7">
        <f t="shared" si="47"/>
        <v>99.723953866029291</v>
      </c>
    </row>
    <row r="407" spans="1:8" ht="75" x14ac:dyDescent="0.25">
      <c r="A407" s="4" t="s">
        <v>315</v>
      </c>
      <c r="B407" s="5" t="s">
        <v>191</v>
      </c>
      <c r="C407" s="5" t="s">
        <v>6</v>
      </c>
      <c r="D407" s="8" t="s">
        <v>316</v>
      </c>
      <c r="E407" s="8"/>
      <c r="F407" s="23">
        <f t="shared" si="48"/>
        <v>46984.9</v>
      </c>
      <c r="G407" s="23">
        <f t="shared" si="48"/>
        <v>46855.199999999997</v>
      </c>
      <c r="H407" s="7">
        <f t="shared" si="47"/>
        <v>99.723953866029291</v>
      </c>
    </row>
    <row r="408" spans="1:8" ht="135" x14ac:dyDescent="0.25">
      <c r="A408" s="4" t="s">
        <v>335</v>
      </c>
      <c r="B408" s="5" t="s">
        <v>191</v>
      </c>
      <c r="C408" s="5" t="s">
        <v>6</v>
      </c>
      <c r="D408" s="8" t="s">
        <v>336</v>
      </c>
      <c r="E408" s="9"/>
      <c r="F408" s="23">
        <f t="shared" si="48"/>
        <v>46984.9</v>
      </c>
      <c r="G408" s="23">
        <f t="shared" si="48"/>
        <v>46855.199999999997</v>
      </c>
      <c r="H408" s="7">
        <f t="shared" si="47"/>
        <v>99.723953866029291</v>
      </c>
    </row>
    <row r="409" spans="1:8" ht="90" x14ac:dyDescent="0.25">
      <c r="A409" s="4" t="s">
        <v>337</v>
      </c>
      <c r="B409" s="5" t="s">
        <v>191</v>
      </c>
      <c r="C409" s="5" t="s">
        <v>6</v>
      </c>
      <c r="D409" s="8" t="s">
        <v>338</v>
      </c>
      <c r="E409" s="9"/>
      <c r="F409" s="23">
        <f t="shared" si="48"/>
        <v>46984.9</v>
      </c>
      <c r="G409" s="23">
        <f t="shared" si="48"/>
        <v>46855.199999999997</v>
      </c>
      <c r="H409" s="7">
        <f t="shared" si="47"/>
        <v>99.723953866029291</v>
      </c>
    </row>
    <row r="410" spans="1:8" ht="75" x14ac:dyDescent="0.25">
      <c r="A410" s="4" t="s">
        <v>107</v>
      </c>
      <c r="B410" s="5" t="s">
        <v>191</v>
      </c>
      <c r="C410" s="5" t="s">
        <v>6</v>
      </c>
      <c r="D410" s="8" t="s">
        <v>338</v>
      </c>
      <c r="E410" s="8" t="s">
        <v>108</v>
      </c>
      <c r="F410" s="23">
        <f t="shared" si="48"/>
        <v>46984.9</v>
      </c>
      <c r="G410" s="23">
        <f t="shared" si="48"/>
        <v>46855.199999999997</v>
      </c>
      <c r="H410" s="7">
        <f t="shared" si="47"/>
        <v>99.723953866029291</v>
      </c>
    </row>
    <row r="411" spans="1:8" ht="30" x14ac:dyDescent="0.25">
      <c r="A411" s="4" t="s">
        <v>109</v>
      </c>
      <c r="B411" s="5" t="s">
        <v>191</v>
      </c>
      <c r="C411" s="5" t="s">
        <v>6</v>
      </c>
      <c r="D411" s="8" t="s">
        <v>338</v>
      </c>
      <c r="E411" s="8" t="s">
        <v>110</v>
      </c>
      <c r="F411" s="23">
        <v>46984.9</v>
      </c>
      <c r="G411" s="23">
        <v>46855.199999999997</v>
      </c>
      <c r="H411" s="7">
        <f t="shared" si="47"/>
        <v>99.723953866029291</v>
      </c>
    </row>
    <row r="412" spans="1:8" ht="60" x14ac:dyDescent="0.25">
      <c r="A412" s="4" t="s">
        <v>239</v>
      </c>
      <c r="B412" s="5" t="s">
        <v>191</v>
      </c>
      <c r="C412" s="5" t="s">
        <v>6</v>
      </c>
      <c r="D412" s="5" t="s">
        <v>240</v>
      </c>
      <c r="E412" s="5"/>
      <c r="F412" s="23">
        <f>F413</f>
        <v>19952.3</v>
      </c>
      <c r="G412" s="23">
        <f>G413</f>
        <v>19952.3</v>
      </c>
      <c r="H412" s="7">
        <f t="shared" si="47"/>
        <v>100</v>
      </c>
    </row>
    <row r="413" spans="1:8" ht="90" x14ac:dyDescent="0.25">
      <c r="A413" s="4" t="s">
        <v>339</v>
      </c>
      <c r="B413" s="5" t="s">
        <v>191</v>
      </c>
      <c r="C413" s="5" t="s">
        <v>6</v>
      </c>
      <c r="D413" s="8" t="s">
        <v>340</v>
      </c>
      <c r="E413" s="8"/>
      <c r="F413" s="23">
        <f>F414+F418</f>
        <v>19952.3</v>
      </c>
      <c r="G413" s="23">
        <f>G414+G418</f>
        <v>19952.3</v>
      </c>
      <c r="H413" s="7">
        <f t="shared" si="47"/>
        <v>100</v>
      </c>
    </row>
    <row r="414" spans="1:8" ht="75" x14ac:dyDescent="0.25">
      <c r="A414" s="4" t="s">
        <v>341</v>
      </c>
      <c r="B414" s="5" t="s">
        <v>191</v>
      </c>
      <c r="C414" s="5" t="s">
        <v>6</v>
      </c>
      <c r="D414" s="8" t="s">
        <v>342</v>
      </c>
      <c r="E414" s="9"/>
      <c r="F414" s="23">
        <f t="shared" ref="F414:G416" si="49">F415</f>
        <v>5130</v>
      </c>
      <c r="G414" s="23">
        <f t="shared" si="49"/>
        <v>5130</v>
      </c>
      <c r="H414" s="7">
        <f t="shared" si="47"/>
        <v>100</v>
      </c>
    </row>
    <row r="415" spans="1:8" ht="30" x14ac:dyDescent="0.25">
      <c r="A415" s="4" t="s">
        <v>343</v>
      </c>
      <c r="B415" s="5" t="s">
        <v>191</v>
      </c>
      <c r="C415" s="5" t="s">
        <v>6</v>
      </c>
      <c r="D415" s="8" t="s">
        <v>344</v>
      </c>
      <c r="E415" s="9"/>
      <c r="F415" s="23">
        <f t="shared" si="49"/>
        <v>5130</v>
      </c>
      <c r="G415" s="23">
        <f t="shared" si="49"/>
        <v>5130</v>
      </c>
      <c r="H415" s="7">
        <f t="shared" si="47"/>
        <v>100</v>
      </c>
    </row>
    <row r="416" spans="1:8" ht="30" x14ac:dyDescent="0.25">
      <c r="A416" s="4" t="s">
        <v>40</v>
      </c>
      <c r="B416" s="5" t="s">
        <v>191</v>
      </c>
      <c r="C416" s="5" t="s">
        <v>6</v>
      </c>
      <c r="D416" s="8" t="s">
        <v>344</v>
      </c>
      <c r="E416" s="8" t="s">
        <v>41</v>
      </c>
      <c r="F416" s="23">
        <f t="shared" si="49"/>
        <v>5130</v>
      </c>
      <c r="G416" s="23">
        <f t="shared" si="49"/>
        <v>5130</v>
      </c>
      <c r="H416" s="7">
        <f t="shared" si="47"/>
        <v>100</v>
      </c>
    </row>
    <row r="417" spans="1:8" ht="135" x14ac:dyDescent="0.25">
      <c r="A417" s="4" t="s">
        <v>288</v>
      </c>
      <c r="B417" s="5" t="s">
        <v>191</v>
      </c>
      <c r="C417" s="5" t="s">
        <v>6</v>
      </c>
      <c r="D417" s="8" t="s">
        <v>344</v>
      </c>
      <c r="E417" s="8" t="s">
        <v>289</v>
      </c>
      <c r="F417" s="23">
        <v>5130</v>
      </c>
      <c r="G417" s="23">
        <v>5130</v>
      </c>
      <c r="H417" s="7">
        <f t="shared" si="47"/>
        <v>100</v>
      </c>
    </row>
    <row r="418" spans="1:8" ht="120" x14ac:dyDescent="0.25">
      <c r="A418" s="4" t="s">
        <v>345</v>
      </c>
      <c r="B418" s="5" t="s">
        <v>191</v>
      </c>
      <c r="C418" s="5" t="s">
        <v>6</v>
      </c>
      <c r="D418" s="8" t="s">
        <v>346</v>
      </c>
      <c r="E418" s="9"/>
      <c r="F418" s="23">
        <f t="shared" ref="F418:G420" si="50">F419</f>
        <v>14822.3</v>
      </c>
      <c r="G418" s="23">
        <f t="shared" si="50"/>
        <v>14822.3</v>
      </c>
      <c r="H418" s="7">
        <f t="shared" si="47"/>
        <v>100</v>
      </c>
    </row>
    <row r="419" spans="1:8" ht="45" x14ac:dyDescent="0.25">
      <c r="A419" s="4" t="s">
        <v>347</v>
      </c>
      <c r="B419" s="5" t="s">
        <v>191</v>
      </c>
      <c r="C419" s="5" t="s">
        <v>6</v>
      </c>
      <c r="D419" s="8" t="s">
        <v>348</v>
      </c>
      <c r="E419" s="9"/>
      <c r="F419" s="23">
        <f t="shared" si="50"/>
        <v>14822.3</v>
      </c>
      <c r="G419" s="23">
        <f t="shared" si="50"/>
        <v>14822.3</v>
      </c>
      <c r="H419" s="7">
        <f t="shared" si="47"/>
        <v>100</v>
      </c>
    </row>
    <row r="420" spans="1:8" ht="30" x14ac:dyDescent="0.25">
      <c r="A420" s="4" t="s">
        <v>40</v>
      </c>
      <c r="B420" s="5" t="s">
        <v>191</v>
      </c>
      <c r="C420" s="5" t="s">
        <v>6</v>
      </c>
      <c r="D420" s="8" t="s">
        <v>348</v>
      </c>
      <c r="E420" s="8" t="s">
        <v>41</v>
      </c>
      <c r="F420" s="23">
        <f>F421</f>
        <v>14822.3</v>
      </c>
      <c r="G420" s="23">
        <f t="shared" si="50"/>
        <v>14822.3</v>
      </c>
      <c r="H420" s="7">
        <f t="shared" si="47"/>
        <v>100</v>
      </c>
    </row>
    <row r="421" spans="1:8" ht="135" x14ac:dyDescent="0.25">
      <c r="A421" s="4" t="s">
        <v>288</v>
      </c>
      <c r="B421" s="5" t="s">
        <v>191</v>
      </c>
      <c r="C421" s="5" t="s">
        <v>6</v>
      </c>
      <c r="D421" s="8" t="s">
        <v>348</v>
      </c>
      <c r="E421" s="8" t="s">
        <v>289</v>
      </c>
      <c r="F421" s="23">
        <v>14822.3</v>
      </c>
      <c r="G421" s="23">
        <v>14822.3</v>
      </c>
      <c r="H421" s="7">
        <f t="shared" si="47"/>
        <v>100</v>
      </c>
    </row>
    <row r="422" spans="1:8" ht="60" x14ac:dyDescent="0.25">
      <c r="A422" s="4" t="s">
        <v>349</v>
      </c>
      <c r="B422" s="5" t="s">
        <v>191</v>
      </c>
      <c r="C422" s="5" t="s">
        <v>6</v>
      </c>
      <c r="D422" s="5" t="s">
        <v>350</v>
      </c>
      <c r="E422" s="5"/>
      <c r="F422" s="23">
        <f>F423+F437</f>
        <v>1106974.1999999997</v>
      </c>
      <c r="G422" s="23">
        <f>G423+G437</f>
        <v>1080102.5</v>
      </c>
      <c r="H422" s="7">
        <f t="shared" si="47"/>
        <v>97.572508916648673</v>
      </c>
    </row>
    <row r="423" spans="1:8" ht="75" x14ac:dyDescent="0.25">
      <c r="A423" s="4" t="s">
        <v>351</v>
      </c>
      <c r="B423" s="5" t="s">
        <v>191</v>
      </c>
      <c r="C423" s="5" t="s">
        <v>6</v>
      </c>
      <c r="D423" s="8" t="s">
        <v>352</v>
      </c>
      <c r="E423" s="8"/>
      <c r="F423" s="23">
        <f>F424</f>
        <v>647181.99999999988</v>
      </c>
      <c r="G423" s="23">
        <f>G424</f>
        <v>641686.19999999995</v>
      </c>
      <c r="H423" s="7">
        <f t="shared" si="47"/>
        <v>99.15081074566352</v>
      </c>
    </row>
    <row r="424" spans="1:8" ht="75" x14ac:dyDescent="0.25">
      <c r="A424" s="4" t="s">
        <v>353</v>
      </c>
      <c r="B424" s="5" t="s">
        <v>191</v>
      </c>
      <c r="C424" s="5" t="s">
        <v>6</v>
      </c>
      <c r="D424" s="8" t="s">
        <v>354</v>
      </c>
      <c r="E424" s="9"/>
      <c r="F424" s="23">
        <f>F425+F433+F429</f>
        <v>647181.99999999988</v>
      </c>
      <c r="G424" s="23">
        <f>G425+G433+G429</f>
        <v>641686.19999999995</v>
      </c>
      <c r="H424" s="7">
        <f t="shared" si="47"/>
        <v>99.15081074566352</v>
      </c>
    </row>
    <row r="425" spans="1:8" ht="75" x14ac:dyDescent="0.25">
      <c r="A425" s="4" t="s">
        <v>355</v>
      </c>
      <c r="B425" s="5" t="s">
        <v>191</v>
      </c>
      <c r="C425" s="5" t="s">
        <v>6</v>
      </c>
      <c r="D425" s="8" t="s">
        <v>356</v>
      </c>
      <c r="E425" s="9"/>
      <c r="F425" s="23">
        <f>F426</f>
        <v>489509.89999999997</v>
      </c>
      <c r="G425" s="23">
        <f>G426</f>
        <v>484166.6</v>
      </c>
      <c r="H425" s="7">
        <f t="shared" si="47"/>
        <v>98.90843882830562</v>
      </c>
    </row>
    <row r="426" spans="1:8" ht="60" x14ac:dyDescent="0.25">
      <c r="A426" s="4" t="s">
        <v>225</v>
      </c>
      <c r="B426" s="5" t="s">
        <v>191</v>
      </c>
      <c r="C426" s="5" t="s">
        <v>6</v>
      </c>
      <c r="D426" s="8" t="s">
        <v>356</v>
      </c>
      <c r="E426" s="8" t="s">
        <v>226</v>
      </c>
      <c r="F426" s="23">
        <f>F427+F428</f>
        <v>489509.89999999997</v>
      </c>
      <c r="G426" s="23">
        <f>G427+G428</f>
        <v>484166.6</v>
      </c>
      <c r="H426" s="7">
        <f t="shared" si="47"/>
        <v>98.90843882830562</v>
      </c>
    </row>
    <row r="427" spans="1:8" x14ac:dyDescent="0.25">
      <c r="A427" s="4" t="s">
        <v>280</v>
      </c>
      <c r="B427" s="5" t="s">
        <v>191</v>
      </c>
      <c r="C427" s="5" t="s">
        <v>6</v>
      </c>
      <c r="D427" s="8" t="s">
        <v>356</v>
      </c>
      <c r="E427" s="8" t="s">
        <v>281</v>
      </c>
      <c r="F427" s="23">
        <v>69176.800000000003</v>
      </c>
      <c r="G427" s="23">
        <v>63833.5</v>
      </c>
      <c r="H427" s="7">
        <f t="shared" si="47"/>
        <v>92.275878618265082</v>
      </c>
    </row>
    <row r="428" spans="1:8" ht="255" x14ac:dyDescent="0.25">
      <c r="A428" s="4" t="s">
        <v>227</v>
      </c>
      <c r="B428" s="5" t="s">
        <v>191</v>
      </c>
      <c r="C428" s="5" t="s">
        <v>6</v>
      </c>
      <c r="D428" s="8" t="s">
        <v>356</v>
      </c>
      <c r="E428" s="8" t="s">
        <v>228</v>
      </c>
      <c r="F428" s="23">
        <v>420333.1</v>
      </c>
      <c r="G428" s="23">
        <v>420333.1</v>
      </c>
      <c r="H428" s="7">
        <f t="shared" si="47"/>
        <v>100</v>
      </c>
    </row>
    <row r="429" spans="1:8" ht="75" x14ac:dyDescent="0.25">
      <c r="A429" s="4" t="s">
        <v>355</v>
      </c>
      <c r="B429" s="5" t="s">
        <v>191</v>
      </c>
      <c r="C429" s="5" t="s">
        <v>6</v>
      </c>
      <c r="D429" s="8" t="s">
        <v>357</v>
      </c>
      <c r="E429" s="9"/>
      <c r="F429" s="23">
        <f>F430</f>
        <v>107695.1</v>
      </c>
      <c r="G429" s="23">
        <f>G430</f>
        <v>107612.5</v>
      </c>
      <c r="H429" s="7">
        <f t="shared" si="47"/>
        <v>99.923301988669849</v>
      </c>
    </row>
    <row r="430" spans="1:8" ht="60" x14ac:dyDescent="0.25">
      <c r="A430" s="4" t="s">
        <v>225</v>
      </c>
      <c r="B430" s="5" t="s">
        <v>191</v>
      </c>
      <c r="C430" s="5" t="s">
        <v>6</v>
      </c>
      <c r="D430" s="8" t="s">
        <v>357</v>
      </c>
      <c r="E430" s="8" t="s">
        <v>226</v>
      </c>
      <c r="F430" s="23">
        <f>F431+F432</f>
        <v>107695.1</v>
      </c>
      <c r="G430" s="23">
        <f>G431+G432</f>
        <v>107612.5</v>
      </c>
      <c r="H430" s="7">
        <f t="shared" si="47"/>
        <v>99.923301988669849</v>
      </c>
    </row>
    <row r="431" spans="1:8" x14ac:dyDescent="0.25">
      <c r="A431" s="4" t="s">
        <v>280</v>
      </c>
      <c r="B431" s="5" t="s">
        <v>191</v>
      </c>
      <c r="C431" s="5" t="s">
        <v>6</v>
      </c>
      <c r="D431" s="8" t="s">
        <v>357</v>
      </c>
      <c r="E431" s="8" t="s">
        <v>281</v>
      </c>
      <c r="F431" s="23">
        <v>44877.599999999999</v>
      </c>
      <c r="G431" s="23">
        <v>44795</v>
      </c>
      <c r="H431" s="7">
        <f t="shared" si="47"/>
        <v>99.81594381161203</v>
      </c>
    </row>
    <row r="432" spans="1:8" ht="255" x14ac:dyDescent="0.25">
      <c r="A432" s="4" t="s">
        <v>227</v>
      </c>
      <c r="B432" s="5" t="s">
        <v>191</v>
      </c>
      <c r="C432" s="5" t="s">
        <v>6</v>
      </c>
      <c r="D432" s="8" t="s">
        <v>357</v>
      </c>
      <c r="E432" s="8" t="s">
        <v>228</v>
      </c>
      <c r="F432" s="23">
        <v>62817.5</v>
      </c>
      <c r="G432" s="23">
        <v>62817.5</v>
      </c>
      <c r="H432" s="7">
        <f t="shared" si="47"/>
        <v>100</v>
      </c>
    </row>
    <row r="433" spans="1:8" ht="75" x14ac:dyDescent="0.25">
      <c r="A433" s="4" t="s">
        <v>355</v>
      </c>
      <c r="B433" s="5" t="s">
        <v>191</v>
      </c>
      <c r="C433" s="5" t="s">
        <v>6</v>
      </c>
      <c r="D433" s="8" t="s">
        <v>358</v>
      </c>
      <c r="E433" s="9"/>
      <c r="F433" s="23">
        <f>F434</f>
        <v>49977</v>
      </c>
      <c r="G433" s="23">
        <f>G434</f>
        <v>49907.100000000006</v>
      </c>
      <c r="H433" s="7">
        <f t="shared" si="47"/>
        <v>99.860135662404716</v>
      </c>
    </row>
    <row r="434" spans="1:8" ht="60" x14ac:dyDescent="0.25">
      <c r="A434" s="4" t="s">
        <v>225</v>
      </c>
      <c r="B434" s="5" t="s">
        <v>191</v>
      </c>
      <c r="C434" s="5" t="s">
        <v>6</v>
      </c>
      <c r="D434" s="8" t="s">
        <v>358</v>
      </c>
      <c r="E434" s="8" t="s">
        <v>226</v>
      </c>
      <c r="F434" s="23">
        <f>F435+F436</f>
        <v>49977</v>
      </c>
      <c r="G434" s="23">
        <f>G435+G436</f>
        <v>49907.100000000006</v>
      </c>
      <c r="H434" s="7">
        <f t="shared" si="47"/>
        <v>99.860135662404716</v>
      </c>
    </row>
    <row r="435" spans="1:8" x14ac:dyDescent="0.25">
      <c r="A435" s="4" t="s">
        <v>280</v>
      </c>
      <c r="B435" s="5" t="s">
        <v>191</v>
      </c>
      <c r="C435" s="5" t="s">
        <v>6</v>
      </c>
      <c r="D435" s="8" t="s">
        <v>358</v>
      </c>
      <c r="E435" s="8" t="s">
        <v>281</v>
      </c>
      <c r="F435" s="23">
        <v>19715.8</v>
      </c>
      <c r="G435" s="23">
        <v>19645.900000000001</v>
      </c>
      <c r="H435" s="7">
        <f t="shared" si="47"/>
        <v>99.645462015236518</v>
      </c>
    </row>
    <row r="436" spans="1:8" ht="255" x14ac:dyDescent="0.25">
      <c r="A436" s="4" t="s">
        <v>227</v>
      </c>
      <c r="B436" s="5" t="s">
        <v>191</v>
      </c>
      <c r="C436" s="5" t="s">
        <v>6</v>
      </c>
      <c r="D436" s="8" t="s">
        <v>358</v>
      </c>
      <c r="E436" s="8" t="s">
        <v>228</v>
      </c>
      <c r="F436" s="23">
        <v>30261.200000000001</v>
      </c>
      <c r="G436" s="23">
        <v>30261.200000000001</v>
      </c>
      <c r="H436" s="7">
        <f t="shared" si="47"/>
        <v>100</v>
      </c>
    </row>
    <row r="437" spans="1:8" ht="90" x14ac:dyDescent="0.25">
      <c r="A437" s="4" t="s">
        <v>359</v>
      </c>
      <c r="B437" s="5" t="s">
        <v>191</v>
      </c>
      <c r="C437" s="5" t="s">
        <v>6</v>
      </c>
      <c r="D437" s="8" t="s">
        <v>360</v>
      </c>
      <c r="E437" s="8"/>
      <c r="F437" s="23">
        <f>F438+F450</f>
        <v>459792.19999999995</v>
      </c>
      <c r="G437" s="23">
        <f>G438+G450</f>
        <v>438416.3</v>
      </c>
      <c r="H437" s="7">
        <f t="shared" si="47"/>
        <v>95.350965066393044</v>
      </c>
    </row>
    <row r="438" spans="1:8" ht="60" x14ac:dyDescent="0.25">
      <c r="A438" s="4" t="s">
        <v>361</v>
      </c>
      <c r="B438" s="5" t="s">
        <v>191</v>
      </c>
      <c r="C438" s="5" t="s">
        <v>6</v>
      </c>
      <c r="D438" s="8" t="s">
        <v>362</v>
      </c>
      <c r="E438" s="9"/>
      <c r="F438" s="23">
        <f>F439+F447</f>
        <v>28966.6</v>
      </c>
      <c r="G438" s="23">
        <f>G439+G447</f>
        <v>22033.8</v>
      </c>
      <c r="H438" s="7">
        <f t="shared" si="47"/>
        <v>76.066228000524745</v>
      </c>
    </row>
    <row r="439" spans="1:8" ht="75" x14ac:dyDescent="0.25">
      <c r="A439" s="4" t="s">
        <v>363</v>
      </c>
      <c r="B439" s="5" t="s">
        <v>191</v>
      </c>
      <c r="C439" s="5" t="s">
        <v>6</v>
      </c>
      <c r="D439" s="8" t="s">
        <v>364</v>
      </c>
      <c r="E439" s="9"/>
      <c r="F439" s="23">
        <f>F440+F442+F445</f>
        <v>18876.199999999997</v>
      </c>
      <c r="G439" s="23">
        <f>G440+G442+G445</f>
        <v>18733.8</v>
      </c>
      <c r="H439" s="7">
        <f t="shared" si="47"/>
        <v>99.245610875070199</v>
      </c>
    </row>
    <row r="440" spans="1:8" ht="60" x14ac:dyDescent="0.25">
      <c r="A440" s="4" t="s">
        <v>29</v>
      </c>
      <c r="B440" s="5" t="s">
        <v>191</v>
      </c>
      <c r="C440" s="5" t="s">
        <v>6</v>
      </c>
      <c r="D440" s="8" t="s">
        <v>364</v>
      </c>
      <c r="E440" s="8" t="s">
        <v>30</v>
      </c>
      <c r="F440" s="23">
        <f>F441</f>
        <v>2277.6</v>
      </c>
      <c r="G440" s="23">
        <f>G441</f>
        <v>2228.6999999999998</v>
      </c>
      <c r="H440" s="7">
        <f t="shared" si="47"/>
        <v>97.853003161222347</v>
      </c>
    </row>
    <row r="441" spans="1:8" ht="75" x14ac:dyDescent="0.25">
      <c r="A441" s="4" t="s">
        <v>31</v>
      </c>
      <c r="B441" s="5" t="s">
        <v>191</v>
      </c>
      <c r="C441" s="5" t="s">
        <v>6</v>
      </c>
      <c r="D441" s="8" t="s">
        <v>364</v>
      </c>
      <c r="E441" s="8" t="s">
        <v>32</v>
      </c>
      <c r="F441" s="23">
        <v>2277.6</v>
      </c>
      <c r="G441" s="23">
        <v>2228.6999999999998</v>
      </c>
      <c r="H441" s="7">
        <f t="shared" si="47"/>
        <v>97.853003161222347</v>
      </c>
    </row>
    <row r="442" spans="1:8" ht="60" x14ac:dyDescent="0.25">
      <c r="A442" s="4" t="s">
        <v>225</v>
      </c>
      <c r="B442" s="5" t="s">
        <v>191</v>
      </c>
      <c r="C442" s="5" t="s">
        <v>6</v>
      </c>
      <c r="D442" s="8" t="s">
        <v>364</v>
      </c>
      <c r="E442" s="8" t="s">
        <v>226</v>
      </c>
      <c r="F442" s="23">
        <f>F444+F443</f>
        <v>14768.5</v>
      </c>
      <c r="G442" s="23">
        <f>G444+G443</f>
        <v>14675</v>
      </c>
      <c r="H442" s="7">
        <f t="shared" si="47"/>
        <v>99.36689575786302</v>
      </c>
    </row>
    <row r="443" spans="1:8" x14ac:dyDescent="0.25">
      <c r="A443" s="4" t="s">
        <v>280</v>
      </c>
      <c r="B443" s="5" t="s">
        <v>191</v>
      </c>
      <c r="C443" s="5" t="s">
        <v>6</v>
      </c>
      <c r="D443" s="8" t="s">
        <v>364</v>
      </c>
      <c r="E443" s="8">
        <v>410</v>
      </c>
      <c r="F443" s="23">
        <v>14525</v>
      </c>
      <c r="G443" s="23">
        <v>14525</v>
      </c>
      <c r="H443" s="7"/>
    </row>
    <row r="444" spans="1:8" ht="255" x14ac:dyDescent="0.25">
      <c r="A444" s="4" t="s">
        <v>227</v>
      </c>
      <c r="B444" s="5" t="s">
        <v>191</v>
      </c>
      <c r="C444" s="5" t="s">
        <v>6</v>
      </c>
      <c r="D444" s="8" t="s">
        <v>364</v>
      </c>
      <c r="E444" s="8" t="s">
        <v>228</v>
      </c>
      <c r="F444" s="23">
        <v>243.5</v>
      </c>
      <c r="G444" s="23">
        <v>150</v>
      </c>
      <c r="H444" s="7">
        <f t="shared" si="47"/>
        <v>61.601642710472284</v>
      </c>
    </row>
    <row r="445" spans="1:8" ht="75" x14ac:dyDescent="0.25">
      <c r="A445" s="4" t="s">
        <v>107</v>
      </c>
      <c r="B445" s="5" t="s">
        <v>191</v>
      </c>
      <c r="C445" s="5" t="s">
        <v>6</v>
      </c>
      <c r="D445" s="8" t="s">
        <v>364</v>
      </c>
      <c r="E445" s="8" t="s">
        <v>108</v>
      </c>
      <c r="F445" s="23">
        <f>F446</f>
        <v>1830.1</v>
      </c>
      <c r="G445" s="23">
        <f>G446</f>
        <v>1830.1</v>
      </c>
      <c r="H445" s="7">
        <f t="shared" si="47"/>
        <v>100</v>
      </c>
    </row>
    <row r="446" spans="1:8" ht="30" x14ac:dyDescent="0.25">
      <c r="A446" s="4" t="s">
        <v>109</v>
      </c>
      <c r="B446" s="5" t="s">
        <v>191</v>
      </c>
      <c r="C446" s="5" t="s">
        <v>6</v>
      </c>
      <c r="D446" s="8" t="s">
        <v>364</v>
      </c>
      <c r="E446" s="8" t="s">
        <v>110</v>
      </c>
      <c r="F446" s="23">
        <v>1830.1</v>
      </c>
      <c r="G446" s="23">
        <v>1830.1</v>
      </c>
      <c r="H446" s="7">
        <f t="shared" si="47"/>
        <v>100</v>
      </c>
    </row>
    <row r="447" spans="1:8" ht="60" x14ac:dyDescent="0.25">
      <c r="A447" s="4" t="s">
        <v>366</v>
      </c>
      <c r="B447" s="5" t="s">
        <v>191</v>
      </c>
      <c r="C447" s="5" t="s">
        <v>6</v>
      </c>
      <c r="D447" s="8" t="s">
        <v>907</v>
      </c>
      <c r="E447" s="8"/>
      <c r="F447" s="23">
        <f>F448</f>
        <v>10090.4</v>
      </c>
      <c r="G447" s="23">
        <f>G448</f>
        <v>3300</v>
      </c>
      <c r="H447" s="7">
        <f t="shared" ref="H447:H449" si="51">(G447/F447)*100</f>
        <v>32.704352652025683</v>
      </c>
    </row>
    <row r="448" spans="1:8" ht="60" x14ac:dyDescent="0.25">
      <c r="A448" s="4" t="s">
        <v>225</v>
      </c>
      <c r="B448" s="5" t="s">
        <v>191</v>
      </c>
      <c r="C448" s="5" t="s">
        <v>6</v>
      </c>
      <c r="D448" s="8" t="s">
        <v>907</v>
      </c>
      <c r="E448" s="8">
        <v>400</v>
      </c>
      <c r="F448" s="23">
        <f>F449</f>
        <v>10090.4</v>
      </c>
      <c r="G448" s="23">
        <f>G449</f>
        <v>3300</v>
      </c>
      <c r="H448" s="7">
        <f t="shared" si="51"/>
        <v>32.704352652025683</v>
      </c>
    </row>
    <row r="449" spans="1:8" x14ac:dyDescent="0.25">
      <c r="A449" s="4" t="s">
        <v>280</v>
      </c>
      <c r="B449" s="5" t="s">
        <v>191</v>
      </c>
      <c r="C449" s="5" t="s">
        <v>6</v>
      </c>
      <c r="D449" s="8" t="s">
        <v>907</v>
      </c>
      <c r="E449" s="8">
        <v>410</v>
      </c>
      <c r="F449" s="23">
        <v>10090.4</v>
      </c>
      <c r="G449" s="23">
        <v>3300</v>
      </c>
      <c r="H449" s="7">
        <f t="shared" si="51"/>
        <v>32.704352652025683</v>
      </c>
    </row>
    <row r="450" spans="1:8" ht="75" x14ac:dyDescent="0.25">
      <c r="A450" s="4" t="s">
        <v>353</v>
      </c>
      <c r="B450" s="5" t="s">
        <v>191</v>
      </c>
      <c r="C450" s="5" t="s">
        <v>6</v>
      </c>
      <c r="D450" s="8" t="s">
        <v>365</v>
      </c>
      <c r="E450" s="9"/>
      <c r="F450" s="23">
        <f>F451</f>
        <v>430825.6</v>
      </c>
      <c r="G450" s="23">
        <f>G451</f>
        <v>416382.5</v>
      </c>
      <c r="H450" s="7">
        <f t="shared" si="47"/>
        <v>96.647576188601619</v>
      </c>
    </row>
    <row r="451" spans="1:8" ht="60" x14ac:dyDescent="0.25">
      <c r="A451" s="4" t="s">
        <v>366</v>
      </c>
      <c r="B451" s="5" t="s">
        <v>191</v>
      </c>
      <c r="C451" s="5" t="s">
        <v>6</v>
      </c>
      <c r="D451" s="8" t="s">
        <v>367</v>
      </c>
      <c r="E451" s="9"/>
      <c r="F451" s="23">
        <f>F452</f>
        <v>430825.6</v>
      </c>
      <c r="G451" s="23">
        <f>G452</f>
        <v>416382.5</v>
      </c>
      <c r="H451" s="7">
        <f t="shared" si="47"/>
        <v>96.647576188601619</v>
      </c>
    </row>
    <row r="452" spans="1:8" ht="60" x14ac:dyDescent="0.25">
      <c r="A452" s="4" t="s">
        <v>225</v>
      </c>
      <c r="B452" s="5" t="s">
        <v>191</v>
      </c>
      <c r="C452" s="5" t="s">
        <v>6</v>
      </c>
      <c r="D452" s="8" t="s">
        <v>367</v>
      </c>
      <c r="E452" s="8" t="s">
        <v>226</v>
      </c>
      <c r="F452" s="23">
        <f>F453+F454</f>
        <v>430825.6</v>
      </c>
      <c r="G452" s="23">
        <f>G453+G454</f>
        <v>416382.5</v>
      </c>
      <c r="H452" s="7">
        <f t="shared" si="47"/>
        <v>96.647576188601619</v>
      </c>
    </row>
    <row r="453" spans="1:8" x14ac:dyDescent="0.25">
      <c r="A453" s="4" t="s">
        <v>280</v>
      </c>
      <c r="B453" s="5" t="s">
        <v>191</v>
      </c>
      <c r="C453" s="5" t="s">
        <v>6</v>
      </c>
      <c r="D453" s="8" t="s">
        <v>367</v>
      </c>
      <c r="E453" s="8" t="s">
        <v>281</v>
      </c>
      <c r="F453" s="23">
        <v>411830.1</v>
      </c>
      <c r="G453" s="23">
        <v>397387</v>
      </c>
      <c r="H453" s="7">
        <f t="shared" si="47"/>
        <v>96.492946970121906</v>
      </c>
    </row>
    <row r="454" spans="1:8" ht="255" x14ac:dyDescent="0.25">
      <c r="A454" s="4" t="s">
        <v>227</v>
      </c>
      <c r="B454" s="5" t="s">
        <v>191</v>
      </c>
      <c r="C454" s="5" t="s">
        <v>6</v>
      </c>
      <c r="D454" s="8" t="s">
        <v>367</v>
      </c>
      <c r="E454" s="8" t="s">
        <v>228</v>
      </c>
      <c r="F454" s="23">
        <v>18995.5</v>
      </c>
      <c r="G454" s="23">
        <v>18995.5</v>
      </c>
      <c r="H454" s="7">
        <f t="shared" si="47"/>
        <v>100</v>
      </c>
    </row>
    <row r="455" spans="1:8" x14ac:dyDescent="0.25">
      <c r="A455" s="4" t="s">
        <v>368</v>
      </c>
      <c r="B455" s="5" t="s">
        <v>191</v>
      </c>
      <c r="C455" s="5" t="s">
        <v>8</v>
      </c>
      <c r="D455" s="6"/>
      <c r="E455" s="6"/>
      <c r="F455" s="23">
        <f>F456+F508+F514</f>
        <v>890039.39999999991</v>
      </c>
      <c r="G455" s="23">
        <f>G456+G508+G514</f>
        <v>870371.99999999988</v>
      </c>
      <c r="H455" s="7">
        <f t="shared" si="47"/>
        <v>97.790277598946744</v>
      </c>
    </row>
    <row r="456" spans="1:8" ht="60" x14ac:dyDescent="0.25">
      <c r="A456" s="4" t="s">
        <v>369</v>
      </c>
      <c r="B456" s="5" t="s">
        <v>191</v>
      </c>
      <c r="C456" s="5" t="s">
        <v>8</v>
      </c>
      <c r="D456" s="5" t="s">
        <v>370</v>
      </c>
      <c r="E456" s="5"/>
      <c r="F456" s="23">
        <f>F457+F462+F474+F490+F498+F503</f>
        <v>676669.49999999988</v>
      </c>
      <c r="G456" s="23">
        <f>G457+G462+G474+G490+G498+G503</f>
        <v>669101.99999999988</v>
      </c>
      <c r="H456" s="7">
        <f t="shared" si="47"/>
        <v>98.881654929031086</v>
      </c>
    </row>
    <row r="457" spans="1:8" ht="30" x14ac:dyDescent="0.25">
      <c r="A457" s="4" t="s">
        <v>371</v>
      </c>
      <c r="B457" s="5" t="s">
        <v>191</v>
      </c>
      <c r="C457" s="5" t="s">
        <v>8</v>
      </c>
      <c r="D457" s="8" t="s">
        <v>372</v>
      </c>
      <c r="E457" s="8"/>
      <c r="F457" s="23">
        <f t="shared" ref="F457:G460" si="52">F458</f>
        <v>19210.900000000001</v>
      </c>
      <c r="G457" s="23">
        <f t="shared" si="52"/>
        <v>19210.900000000001</v>
      </c>
      <c r="H457" s="7">
        <f t="shared" si="47"/>
        <v>100</v>
      </c>
    </row>
    <row r="458" spans="1:8" ht="165" x14ac:dyDescent="0.25">
      <c r="A458" s="4" t="s">
        <v>373</v>
      </c>
      <c r="B458" s="5" t="s">
        <v>191</v>
      </c>
      <c r="C458" s="5" t="s">
        <v>8</v>
      </c>
      <c r="D458" s="8" t="s">
        <v>374</v>
      </c>
      <c r="E458" s="9"/>
      <c r="F458" s="23">
        <f t="shared" si="52"/>
        <v>19210.900000000001</v>
      </c>
      <c r="G458" s="23">
        <f t="shared" si="52"/>
        <v>19210.900000000001</v>
      </c>
      <c r="H458" s="7">
        <f t="shared" si="47"/>
        <v>100</v>
      </c>
    </row>
    <row r="459" spans="1:8" ht="60" x14ac:dyDescent="0.25">
      <c r="A459" s="4" t="s">
        <v>377</v>
      </c>
      <c r="B459" s="5" t="s">
        <v>191</v>
      </c>
      <c r="C459" s="5" t="s">
        <v>8</v>
      </c>
      <c r="D459" s="8" t="s">
        <v>378</v>
      </c>
      <c r="E459" s="9"/>
      <c r="F459" s="23">
        <f t="shared" si="52"/>
        <v>19210.900000000001</v>
      </c>
      <c r="G459" s="23">
        <f t="shared" si="52"/>
        <v>19210.900000000001</v>
      </c>
      <c r="H459" s="7">
        <f t="shared" si="47"/>
        <v>100</v>
      </c>
    </row>
    <row r="460" spans="1:8" ht="60" x14ac:dyDescent="0.25">
      <c r="A460" s="4" t="s">
        <v>225</v>
      </c>
      <c r="B460" s="5" t="s">
        <v>191</v>
      </c>
      <c r="C460" s="5" t="s">
        <v>8</v>
      </c>
      <c r="D460" s="8" t="s">
        <v>378</v>
      </c>
      <c r="E460" s="8" t="s">
        <v>226</v>
      </c>
      <c r="F460" s="23">
        <f t="shared" si="52"/>
        <v>19210.900000000001</v>
      </c>
      <c r="G460" s="23">
        <f t="shared" si="52"/>
        <v>19210.900000000001</v>
      </c>
      <c r="H460" s="7">
        <f t="shared" si="47"/>
        <v>100</v>
      </c>
    </row>
    <row r="461" spans="1:8" x14ac:dyDescent="0.25">
      <c r="A461" s="4" t="s">
        <v>280</v>
      </c>
      <c r="B461" s="5" t="s">
        <v>191</v>
      </c>
      <c r="C461" s="5" t="s">
        <v>8</v>
      </c>
      <c r="D461" s="8" t="s">
        <v>378</v>
      </c>
      <c r="E461" s="8" t="s">
        <v>281</v>
      </c>
      <c r="F461" s="23">
        <v>19210.900000000001</v>
      </c>
      <c r="G461" s="23">
        <v>19210.900000000001</v>
      </c>
      <c r="H461" s="7">
        <f t="shared" si="47"/>
        <v>100</v>
      </c>
    </row>
    <row r="462" spans="1:8" ht="30" x14ac:dyDescent="0.25">
      <c r="A462" s="4" t="s">
        <v>379</v>
      </c>
      <c r="B462" s="5" t="s">
        <v>191</v>
      </c>
      <c r="C462" s="5" t="s">
        <v>8</v>
      </c>
      <c r="D462" s="8" t="s">
        <v>380</v>
      </c>
      <c r="E462" s="8"/>
      <c r="F462" s="23">
        <f>F463+F467</f>
        <v>134712.9</v>
      </c>
      <c r="G462" s="23">
        <f>G463+G467</f>
        <v>134712.09999999998</v>
      </c>
      <c r="H462" s="7">
        <f t="shared" si="47"/>
        <v>99.999406144474648</v>
      </c>
    </row>
    <row r="463" spans="1:8" ht="180" x14ac:dyDescent="0.25">
      <c r="A463" s="4" t="s">
        <v>381</v>
      </c>
      <c r="B463" s="5" t="s">
        <v>191</v>
      </c>
      <c r="C463" s="5" t="s">
        <v>8</v>
      </c>
      <c r="D463" s="8" t="s">
        <v>382</v>
      </c>
      <c r="E463" s="9"/>
      <c r="F463" s="23">
        <f t="shared" ref="F463:G465" si="53">F464</f>
        <v>10000</v>
      </c>
      <c r="G463" s="23">
        <f t="shared" si="53"/>
        <v>10000</v>
      </c>
      <c r="H463" s="7">
        <f t="shared" si="47"/>
        <v>100</v>
      </c>
    </row>
    <row r="464" spans="1:8" ht="90" x14ac:dyDescent="0.25">
      <c r="A464" s="4" t="s">
        <v>375</v>
      </c>
      <c r="B464" s="5" t="s">
        <v>191</v>
      </c>
      <c r="C464" s="5" t="s">
        <v>8</v>
      </c>
      <c r="D464" s="8" t="s">
        <v>383</v>
      </c>
      <c r="E464" s="9"/>
      <c r="F464" s="23">
        <f t="shared" si="53"/>
        <v>10000</v>
      </c>
      <c r="G464" s="23">
        <f t="shared" si="53"/>
        <v>10000</v>
      </c>
      <c r="H464" s="7">
        <f t="shared" si="47"/>
        <v>100</v>
      </c>
    </row>
    <row r="465" spans="1:8" ht="60" x14ac:dyDescent="0.25">
      <c r="A465" s="4" t="s">
        <v>29</v>
      </c>
      <c r="B465" s="5" t="s">
        <v>191</v>
      </c>
      <c r="C465" s="5" t="s">
        <v>8</v>
      </c>
      <c r="D465" s="8" t="s">
        <v>383</v>
      </c>
      <c r="E465" s="8" t="s">
        <v>30</v>
      </c>
      <c r="F465" s="23">
        <f t="shared" si="53"/>
        <v>10000</v>
      </c>
      <c r="G465" s="23">
        <f t="shared" si="53"/>
        <v>10000</v>
      </c>
      <c r="H465" s="7">
        <f t="shared" si="47"/>
        <v>100</v>
      </c>
    </row>
    <row r="466" spans="1:8" ht="75" x14ac:dyDescent="0.25">
      <c r="A466" s="4" t="s">
        <v>31</v>
      </c>
      <c r="B466" s="5" t="s">
        <v>191</v>
      </c>
      <c r="C466" s="5" t="s">
        <v>8</v>
      </c>
      <c r="D466" s="8" t="s">
        <v>383</v>
      </c>
      <c r="E466" s="8" t="s">
        <v>32</v>
      </c>
      <c r="F466" s="23">
        <v>10000</v>
      </c>
      <c r="G466" s="23">
        <v>10000</v>
      </c>
      <c r="H466" s="7">
        <f t="shared" ref="H466:H523" si="54">(G466/F466)*100</f>
        <v>100</v>
      </c>
    </row>
    <row r="467" spans="1:8" ht="165" x14ac:dyDescent="0.25">
      <c r="A467" s="4" t="s">
        <v>384</v>
      </c>
      <c r="B467" s="5" t="s">
        <v>191</v>
      </c>
      <c r="C467" s="5" t="s">
        <v>8</v>
      </c>
      <c r="D467" s="8" t="s">
        <v>385</v>
      </c>
      <c r="E467" s="9"/>
      <c r="F467" s="23">
        <f>F468+F471</f>
        <v>124712.9</v>
      </c>
      <c r="G467" s="23">
        <f>G468+G471</f>
        <v>124712.09999999999</v>
      </c>
      <c r="H467" s="7">
        <f t="shared" si="54"/>
        <v>99.999358526664039</v>
      </c>
    </row>
    <row r="468" spans="1:8" ht="105" x14ac:dyDescent="0.25">
      <c r="A468" s="4" t="s">
        <v>386</v>
      </c>
      <c r="B468" s="5" t="s">
        <v>191</v>
      </c>
      <c r="C468" s="5" t="s">
        <v>8</v>
      </c>
      <c r="D468" s="8" t="s">
        <v>387</v>
      </c>
      <c r="E468" s="9"/>
      <c r="F468" s="23">
        <f>F469</f>
        <v>385.7</v>
      </c>
      <c r="G468" s="23">
        <f>G469</f>
        <v>385.7</v>
      </c>
      <c r="H468" s="7">
        <f t="shared" si="54"/>
        <v>100</v>
      </c>
    </row>
    <row r="469" spans="1:8" ht="60" x14ac:dyDescent="0.25">
      <c r="A469" s="4" t="s">
        <v>225</v>
      </c>
      <c r="B469" s="5" t="s">
        <v>191</v>
      </c>
      <c r="C469" s="5" t="s">
        <v>8</v>
      </c>
      <c r="D469" s="8" t="s">
        <v>387</v>
      </c>
      <c r="E469" s="8" t="s">
        <v>226</v>
      </c>
      <c r="F469" s="23">
        <f>F470</f>
        <v>385.7</v>
      </c>
      <c r="G469" s="23">
        <f>G470</f>
        <v>385.7</v>
      </c>
      <c r="H469" s="7">
        <f t="shared" si="54"/>
        <v>100</v>
      </c>
    </row>
    <row r="470" spans="1:8" x14ac:dyDescent="0.25">
      <c r="A470" s="4" t="s">
        <v>280</v>
      </c>
      <c r="B470" s="5" t="s">
        <v>191</v>
      </c>
      <c r="C470" s="5" t="s">
        <v>8</v>
      </c>
      <c r="D470" s="8" t="s">
        <v>387</v>
      </c>
      <c r="E470" s="8" t="s">
        <v>281</v>
      </c>
      <c r="F470" s="23">
        <v>385.7</v>
      </c>
      <c r="G470" s="23">
        <v>385.7</v>
      </c>
      <c r="H470" s="7">
        <f t="shared" si="54"/>
        <v>100</v>
      </c>
    </row>
    <row r="471" spans="1:8" ht="90" x14ac:dyDescent="0.25">
      <c r="A471" s="4" t="s">
        <v>388</v>
      </c>
      <c r="B471" s="5" t="s">
        <v>191</v>
      </c>
      <c r="C471" s="5" t="s">
        <v>8</v>
      </c>
      <c r="D471" s="8" t="s">
        <v>389</v>
      </c>
      <c r="E471" s="9"/>
      <c r="F471" s="23">
        <f>F472</f>
        <v>124327.2</v>
      </c>
      <c r="G471" s="23">
        <f>G472</f>
        <v>124326.39999999999</v>
      </c>
      <c r="H471" s="7">
        <f t="shared" si="54"/>
        <v>99.999356536622713</v>
      </c>
    </row>
    <row r="472" spans="1:8" ht="60" x14ac:dyDescent="0.25">
      <c r="A472" s="4" t="s">
        <v>225</v>
      </c>
      <c r="B472" s="5" t="s">
        <v>191</v>
      </c>
      <c r="C472" s="5" t="s">
        <v>8</v>
      </c>
      <c r="D472" s="8" t="s">
        <v>389</v>
      </c>
      <c r="E472" s="8" t="s">
        <v>226</v>
      </c>
      <c r="F472" s="23">
        <f>F473</f>
        <v>124327.2</v>
      </c>
      <c r="G472" s="23">
        <f>G473</f>
        <v>124326.39999999999</v>
      </c>
      <c r="H472" s="7">
        <f t="shared" si="54"/>
        <v>99.999356536622713</v>
      </c>
    </row>
    <row r="473" spans="1:8" x14ac:dyDescent="0.25">
      <c r="A473" s="4" t="s">
        <v>280</v>
      </c>
      <c r="B473" s="5" t="s">
        <v>191</v>
      </c>
      <c r="C473" s="5" t="s">
        <v>8</v>
      </c>
      <c r="D473" s="8" t="s">
        <v>389</v>
      </c>
      <c r="E473" s="8" t="s">
        <v>281</v>
      </c>
      <c r="F473" s="23">
        <v>124327.2</v>
      </c>
      <c r="G473" s="23">
        <v>124326.39999999999</v>
      </c>
      <c r="H473" s="7">
        <f t="shared" si="54"/>
        <v>99.999356536622713</v>
      </c>
    </row>
    <row r="474" spans="1:8" ht="60" x14ac:dyDescent="0.25">
      <c r="A474" s="4" t="s">
        <v>390</v>
      </c>
      <c r="B474" s="5" t="s">
        <v>191</v>
      </c>
      <c r="C474" s="5" t="s">
        <v>8</v>
      </c>
      <c r="D474" s="8" t="s">
        <v>391</v>
      </c>
      <c r="E474" s="8"/>
      <c r="F474" s="23">
        <f>F475+F479+F486</f>
        <v>471647.1</v>
      </c>
      <c r="G474" s="23">
        <f>G475+G479+G486</f>
        <v>471647.1</v>
      </c>
      <c r="H474" s="7">
        <f t="shared" si="54"/>
        <v>100</v>
      </c>
    </row>
    <row r="475" spans="1:8" ht="165" x14ac:dyDescent="0.25">
      <c r="A475" s="4" t="s">
        <v>392</v>
      </c>
      <c r="B475" s="5" t="s">
        <v>191</v>
      </c>
      <c r="C475" s="5" t="s">
        <v>8</v>
      </c>
      <c r="D475" s="8" t="s">
        <v>393</v>
      </c>
      <c r="E475" s="9"/>
      <c r="F475" s="23">
        <f t="shared" ref="F475:G477" si="55">F476</f>
        <v>25000</v>
      </c>
      <c r="G475" s="23">
        <f t="shared" si="55"/>
        <v>25000</v>
      </c>
      <c r="H475" s="7">
        <f t="shared" si="54"/>
        <v>100</v>
      </c>
    </row>
    <row r="476" spans="1:8" ht="90" x14ac:dyDescent="0.25">
      <c r="A476" s="4" t="s">
        <v>394</v>
      </c>
      <c r="B476" s="5" t="s">
        <v>191</v>
      </c>
      <c r="C476" s="5" t="s">
        <v>8</v>
      </c>
      <c r="D476" s="8" t="s">
        <v>395</v>
      </c>
      <c r="E476" s="9"/>
      <c r="F476" s="23">
        <f t="shared" si="55"/>
        <v>25000</v>
      </c>
      <c r="G476" s="23">
        <f t="shared" si="55"/>
        <v>25000</v>
      </c>
      <c r="H476" s="7">
        <f t="shared" si="54"/>
        <v>100</v>
      </c>
    </row>
    <row r="477" spans="1:8" ht="60" x14ac:dyDescent="0.25">
      <c r="A477" s="4" t="s">
        <v>225</v>
      </c>
      <c r="B477" s="5" t="s">
        <v>191</v>
      </c>
      <c r="C477" s="5" t="s">
        <v>8</v>
      </c>
      <c r="D477" s="8" t="s">
        <v>395</v>
      </c>
      <c r="E477" s="8" t="s">
        <v>226</v>
      </c>
      <c r="F477" s="23">
        <f t="shared" si="55"/>
        <v>25000</v>
      </c>
      <c r="G477" s="23">
        <f t="shared" si="55"/>
        <v>25000</v>
      </c>
      <c r="H477" s="7">
        <f t="shared" si="54"/>
        <v>100</v>
      </c>
    </row>
    <row r="478" spans="1:8" ht="255" x14ac:dyDescent="0.25">
      <c r="A478" s="4" t="s">
        <v>227</v>
      </c>
      <c r="B478" s="5" t="s">
        <v>191</v>
      </c>
      <c r="C478" s="5" t="s">
        <v>8</v>
      </c>
      <c r="D478" s="8" t="s">
        <v>395</v>
      </c>
      <c r="E478" s="8" t="s">
        <v>228</v>
      </c>
      <c r="F478" s="23">
        <v>25000</v>
      </c>
      <c r="G478" s="23">
        <v>25000</v>
      </c>
      <c r="H478" s="7">
        <f t="shared" si="54"/>
        <v>100</v>
      </c>
    </row>
    <row r="479" spans="1:8" ht="90" x14ac:dyDescent="0.25">
      <c r="A479" s="4" t="s">
        <v>396</v>
      </c>
      <c r="B479" s="5" t="s">
        <v>191</v>
      </c>
      <c r="C479" s="5" t="s">
        <v>8</v>
      </c>
      <c r="D479" s="8" t="s">
        <v>397</v>
      </c>
      <c r="E479" s="9"/>
      <c r="F479" s="23">
        <f>F480+F483</f>
        <v>435781</v>
      </c>
      <c r="G479" s="23">
        <f>G480+G483</f>
        <v>435781</v>
      </c>
      <c r="H479" s="7">
        <f t="shared" si="54"/>
        <v>100</v>
      </c>
    </row>
    <row r="480" spans="1:8" ht="210" x14ac:dyDescent="0.25">
      <c r="A480" s="4" t="s">
        <v>398</v>
      </c>
      <c r="B480" s="5" t="s">
        <v>191</v>
      </c>
      <c r="C480" s="5" t="s">
        <v>8</v>
      </c>
      <c r="D480" s="8" t="s">
        <v>399</v>
      </c>
      <c r="E480" s="9"/>
      <c r="F480" s="23">
        <f>F481</f>
        <v>3459</v>
      </c>
      <c r="G480" s="23">
        <f>G481</f>
        <v>3459</v>
      </c>
      <c r="H480" s="7">
        <f t="shared" si="54"/>
        <v>100</v>
      </c>
    </row>
    <row r="481" spans="1:8" ht="30" x14ac:dyDescent="0.25">
      <c r="A481" s="4" t="s">
        <v>40</v>
      </c>
      <c r="B481" s="5" t="s">
        <v>191</v>
      </c>
      <c r="C481" s="5" t="s">
        <v>8</v>
      </c>
      <c r="D481" s="8" t="s">
        <v>399</v>
      </c>
      <c r="E481" s="8" t="s">
        <v>41</v>
      </c>
      <c r="F481" s="23">
        <f>F482</f>
        <v>3459</v>
      </c>
      <c r="G481" s="23">
        <f>G482</f>
        <v>3459</v>
      </c>
      <c r="H481" s="7">
        <f t="shared" si="54"/>
        <v>100</v>
      </c>
    </row>
    <row r="482" spans="1:8" ht="135" x14ac:dyDescent="0.25">
      <c r="A482" s="4" t="s">
        <v>288</v>
      </c>
      <c r="B482" s="5" t="s">
        <v>191</v>
      </c>
      <c r="C482" s="5" t="s">
        <v>8</v>
      </c>
      <c r="D482" s="8" t="s">
        <v>399</v>
      </c>
      <c r="E482" s="8" t="s">
        <v>289</v>
      </c>
      <c r="F482" s="23">
        <v>3459</v>
      </c>
      <c r="G482" s="23">
        <v>3459</v>
      </c>
      <c r="H482" s="7">
        <f t="shared" si="54"/>
        <v>100</v>
      </c>
    </row>
    <row r="483" spans="1:8" ht="45" x14ac:dyDescent="0.25">
      <c r="A483" s="4" t="s">
        <v>400</v>
      </c>
      <c r="B483" s="5" t="s">
        <v>191</v>
      </c>
      <c r="C483" s="5" t="s">
        <v>8</v>
      </c>
      <c r="D483" s="8" t="s">
        <v>401</v>
      </c>
      <c r="E483" s="9"/>
      <c r="F483" s="23">
        <f>F484</f>
        <v>432322</v>
      </c>
      <c r="G483" s="23">
        <f>G484</f>
        <v>432322</v>
      </c>
      <c r="H483" s="7">
        <f t="shared" si="54"/>
        <v>100</v>
      </c>
    </row>
    <row r="484" spans="1:8" ht="30" x14ac:dyDescent="0.25">
      <c r="A484" s="4" t="s">
        <v>40</v>
      </c>
      <c r="B484" s="5" t="s">
        <v>191</v>
      </c>
      <c r="C484" s="5" t="s">
        <v>8</v>
      </c>
      <c r="D484" s="8" t="s">
        <v>401</v>
      </c>
      <c r="E484" s="8" t="s">
        <v>41</v>
      </c>
      <c r="F484" s="23">
        <f>F485</f>
        <v>432322</v>
      </c>
      <c r="G484" s="23">
        <f>G485</f>
        <v>432322</v>
      </c>
      <c r="H484" s="7">
        <f t="shared" si="54"/>
        <v>100</v>
      </c>
    </row>
    <row r="485" spans="1:8" ht="135" x14ac:dyDescent="0.25">
      <c r="A485" s="4" t="s">
        <v>288</v>
      </c>
      <c r="B485" s="5" t="s">
        <v>191</v>
      </c>
      <c r="C485" s="5" t="s">
        <v>8</v>
      </c>
      <c r="D485" s="8" t="s">
        <v>401</v>
      </c>
      <c r="E485" s="8" t="s">
        <v>289</v>
      </c>
      <c r="F485" s="23">
        <v>432322</v>
      </c>
      <c r="G485" s="23">
        <v>432322</v>
      </c>
      <c r="H485" s="7">
        <f t="shared" si="54"/>
        <v>100</v>
      </c>
    </row>
    <row r="486" spans="1:8" ht="165" x14ac:dyDescent="0.25">
      <c r="A486" s="4" t="s">
        <v>402</v>
      </c>
      <c r="B486" s="5" t="s">
        <v>191</v>
      </c>
      <c r="C486" s="5" t="s">
        <v>8</v>
      </c>
      <c r="D486" s="8" t="s">
        <v>403</v>
      </c>
      <c r="E486" s="9"/>
      <c r="F486" s="23">
        <f t="shared" ref="F486:G488" si="56">F487</f>
        <v>10866.1</v>
      </c>
      <c r="G486" s="23">
        <f t="shared" si="56"/>
        <v>10866.1</v>
      </c>
      <c r="H486" s="7">
        <f t="shared" si="54"/>
        <v>100</v>
      </c>
    </row>
    <row r="487" spans="1:8" ht="90" x14ac:dyDescent="0.25">
      <c r="A487" s="4" t="s">
        <v>375</v>
      </c>
      <c r="B487" s="5" t="s">
        <v>191</v>
      </c>
      <c r="C487" s="5" t="s">
        <v>8</v>
      </c>
      <c r="D487" s="8" t="s">
        <v>404</v>
      </c>
      <c r="E487" s="9"/>
      <c r="F487" s="23">
        <f t="shared" si="56"/>
        <v>10866.1</v>
      </c>
      <c r="G487" s="23">
        <f t="shared" si="56"/>
        <v>10866.1</v>
      </c>
      <c r="H487" s="7">
        <f t="shared" si="54"/>
        <v>100</v>
      </c>
    </row>
    <row r="488" spans="1:8" ht="60" x14ac:dyDescent="0.25">
      <c r="A488" s="4" t="s">
        <v>29</v>
      </c>
      <c r="B488" s="5" t="s">
        <v>191</v>
      </c>
      <c r="C488" s="5" t="s">
        <v>8</v>
      </c>
      <c r="D488" s="8" t="s">
        <v>404</v>
      </c>
      <c r="E488" s="8" t="s">
        <v>30</v>
      </c>
      <c r="F488" s="23">
        <f t="shared" si="56"/>
        <v>10866.1</v>
      </c>
      <c r="G488" s="23">
        <f t="shared" si="56"/>
        <v>10866.1</v>
      </c>
      <c r="H488" s="7">
        <f t="shared" si="54"/>
        <v>100</v>
      </c>
    </row>
    <row r="489" spans="1:8" ht="75" x14ac:dyDescent="0.25">
      <c r="A489" s="4" t="s">
        <v>31</v>
      </c>
      <c r="B489" s="5" t="s">
        <v>191</v>
      </c>
      <c r="C489" s="5" t="s">
        <v>8</v>
      </c>
      <c r="D489" s="8" t="s">
        <v>404</v>
      </c>
      <c r="E489" s="8" t="s">
        <v>32</v>
      </c>
      <c r="F489" s="23">
        <v>10866.1</v>
      </c>
      <c r="G489" s="23">
        <v>10866.1</v>
      </c>
      <c r="H489" s="7">
        <f t="shared" si="54"/>
        <v>100</v>
      </c>
    </row>
    <row r="490" spans="1:8" ht="60" x14ac:dyDescent="0.25">
      <c r="A490" s="4" t="s">
        <v>405</v>
      </c>
      <c r="B490" s="5" t="s">
        <v>191</v>
      </c>
      <c r="C490" s="5" t="s">
        <v>8</v>
      </c>
      <c r="D490" s="8" t="s">
        <v>406</v>
      </c>
      <c r="E490" s="8"/>
      <c r="F490" s="23">
        <f>F491</f>
        <v>12240.5</v>
      </c>
      <c r="G490" s="23">
        <f>G491</f>
        <v>12240.5</v>
      </c>
      <c r="H490" s="7">
        <f t="shared" si="54"/>
        <v>100</v>
      </c>
    </row>
    <row r="491" spans="1:8" ht="75" x14ac:dyDescent="0.25">
      <c r="A491" s="4" t="s">
        <v>407</v>
      </c>
      <c r="B491" s="5" t="s">
        <v>191</v>
      </c>
      <c r="C491" s="5" t="s">
        <v>8</v>
      </c>
      <c r="D491" s="8" t="s">
        <v>408</v>
      </c>
      <c r="E491" s="9"/>
      <c r="F491" s="23">
        <f>F492+F495</f>
        <v>12240.5</v>
      </c>
      <c r="G491" s="23">
        <f>G492+G495</f>
        <v>12240.5</v>
      </c>
      <c r="H491" s="7">
        <f t="shared" si="54"/>
        <v>100</v>
      </c>
    </row>
    <row r="492" spans="1:8" ht="105" x14ac:dyDescent="0.25">
      <c r="A492" s="4" t="s">
        <v>409</v>
      </c>
      <c r="B492" s="5" t="s">
        <v>191</v>
      </c>
      <c r="C492" s="5" t="s">
        <v>8</v>
      </c>
      <c r="D492" s="8" t="s">
        <v>410</v>
      </c>
      <c r="E492" s="9"/>
      <c r="F492" s="23">
        <f>F493</f>
        <v>141.5</v>
      </c>
      <c r="G492" s="23">
        <f>G493</f>
        <v>141.5</v>
      </c>
      <c r="H492" s="7">
        <f t="shared" si="54"/>
        <v>100</v>
      </c>
    </row>
    <row r="493" spans="1:8" ht="60" x14ac:dyDescent="0.25">
      <c r="A493" s="4" t="s">
        <v>29</v>
      </c>
      <c r="B493" s="5" t="s">
        <v>191</v>
      </c>
      <c r="C493" s="5" t="s">
        <v>8</v>
      </c>
      <c r="D493" s="8" t="s">
        <v>410</v>
      </c>
      <c r="E493" s="8" t="s">
        <v>30</v>
      </c>
      <c r="F493" s="23">
        <f>F494</f>
        <v>141.5</v>
      </c>
      <c r="G493" s="23">
        <f>G494</f>
        <v>141.5</v>
      </c>
      <c r="H493" s="7">
        <f t="shared" si="54"/>
        <v>100</v>
      </c>
    </row>
    <row r="494" spans="1:8" ht="75" x14ac:dyDescent="0.25">
      <c r="A494" s="4" t="s">
        <v>31</v>
      </c>
      <c r="B494" s="5" t="s">
        <v>191</v>
      </c>
      <c r="C494" s="5" t="s">
        <v>8</v>
      </c>
      <c r="D494" s="8" t="s">
        <v>410</v>
      </c>
      <c r="E494" s="8" t="s">
        <v>32</v>
      </c>
      <c r="F494" s="23">
        <v>141.5</v>
      </c>
      <c r="G494" s="23">
        <v>141.5</v>
      </c>
      <c r="H494" s="7">
        <f t="shared" si="54"/>
        <v>100</v>
      </c>
    </row>
    <row r="495" spans="1:8" ht="120" x14ac:dyDescent="0.25">
      <c r="A495" s="4" t="s">
        <v>411</v>
      </c>
      <c r="B495" s="5" t="s">
        <v>191</v>
      </c>
      <c r="C495" s="5" t="s">
        <v>8</v>
      </c>
      <c r="D495" s="8" t="s">
        <v>412</v>
      </c>
      <c r="E495" s="9"/>
      <c r="F495" s="23">
        <f>F496</f>
        <v>12099</v>
      </c>
      <c r="G495" s="23">
        <f>G496</f>
        <v>12099</v>
      </c>
      <c r="H495" s="7">
        <f t="shared" si="54"/>
        <v>100</v>
      </c>
    </row>
    <row r="496" spans="1:8" ht="60" x14ac:dyDescent="0.25">
      <c r="A496" s="4" t="s">
        <v>29</v>
      </c>
      <c r="B496" s="5" t="s">
        <v>191</v>
      </c>
      <c r="C496" s="5" t="s">
        <v>8</v>
      </c>
      <c r="D496" s="8" t="s">
        <v>412</v>
      </c>
      <c r="E496" s="8" t="s">
        <v>30</v>
      </c>
      <c r="F496" s="23">
        <f>F497</f>
        <v>12099</v>
      </c>
      <c r="G496" s="23">
        <f>G497</f>
        <v>12099</v>
      </c>
      <c r="H496" s="7">
        <f t="shared" si="54"/>
        <v>100</v>
      </c>
    </row>
    <row r="497" spans="1:8" ht="75" x14ac:dyDescent="0.25">
      <c r="A497" s="4" t="s">
        <v>31</v>
      </c>
      <c r="B497" s="5" t="s">
        <v>191</v>
      </c>
      <c r="C497" s="5" t="s">
        <v>8</v>
      </c>
      <c r="D497" s="8" t="s">
        <v>412</v>
      </c>
      <c r="E497" s="8" t="s">
        <v>32</v>
      </c>
      <c r="F497" s="23">
        <v>12099</v>
      </c>
      <c r="G497" s="23">
        <v>12099</v>
      </c>
      <c r="H497" s="7">
        <f t="shared" si="54"/>
        <v>100</v>
      </c>
    </row>
    <row r="498" spans="1:8" ht="30" x14ac:dyDescent="0.25">
      <c r="A498" s="4" t="s">
        <v>413</v>
      </c>
      <c r="B498" s="5" t="s">
        <v>191</v>
      </c>
      <c r="C498" s="5" t="s">
        <v>8</v>
      </c>
      <c r="D498" s="8" t="s">
        <v>414</v>
      </c>
      <c r="E498" s="8"/>
      <c r="F498" s="23">
        <f t="shared" ref="F498:G501" si="57">F499</f>
        <v>5650</v>
      </c>
      <c r="G498" s="23">
        <f t="shared" si="57"/>
        <v>5421.2</v>
      </c>
      <c r="H498" s="7">
        <f t="shared" si="54"/>
        <v>95.950442477876109</v>
      </c>
    </row>
    <row r="499" spans="1:8" ht="60" x14ac:dyDescent="0.25">
      <c r="A499" s="4" t="s">
        <v>415</v>
      </c>
      <c r="B499" s="5" t="s">
        <v>191</v>
      </c>
      <c r="C499" s="5" t="s">
        <v>8</v>
      </c>
      <c r="D499" s="8" t="s">
        <v>416</v>
      </c>
      <c r="E499" s="9"/>
      <c r="F499" s="23">
        <f t="shared" si="57"/>
        <v>5650</v>
      </c>
      <c r="G499" s="23">
        <f t="shared" si="57"/>
        <v>5421.2</v>
      </c>
      <c r="H499" s="7">
        <f t="shared" si="54"/>
        <v>95.950442477876109</v>
      </c>
    </row>
    <row r="500" spans="1:8" ht="90" x14ac:dyDescent="0.25">
      <c r="A500" s="4" t="s">
        <v>375</v>
      </c>
      <c r="B500" s="5" t="s">
        <v>191</v>
      </c>
      <c r="C500" s="5" t="s">
        <v>8</v>
      </c>
      <c r="D500" s="8" t="s">
        <v>417</v>
      </c>
      <c r="E500" s="9"/>
      <c r="F500" s="23">
        <f t="shared" si="57"/>
        <v>5650</v>
      </c>
      <c r="G500" s="23">
        <f t="shared" si="57"/>
        <v>5421.2</v>
      </c>
      <c r="H500" s="7">
        <f t="shared" si="54"/>
        <v>95.950442477876109</v>
      </c>
    </row>
    <row r="501" spans="1:8" ht="60" x14ac:dyDescent="0.25">
      <c r="A501" s="4" t="s">
        <v>29</v>
      </c>
      <c r="B501" s="5" t="s">
        <v>191</v>
      </c>
      <c r="C501" s="5" t="s">
        <v>8</v>
      </c>
      <c r="D501" s="8" t="s">
        <v>417</v>
      </c>
      <c r="E501" s="8" t="s">
        <v>30</v>
      </c>
      <c r="F501" s="23">
        <f t="shared" si="57"/>
        <v>5650</v>
      </c>
      <c r="G501" s="23">
        <f t="shared" si="57"/>
        <v>5421.2</v>
      </c>
      <c r="H501" s="7">
        <f t="shared" si="54"/>
        <v>95.950442477876109</v>
      </c>
    </row>
    <row r="502" spans="1:8" ht="75" x14ac:dyDescent="0.25">
      <c r="A502" s="4" t="s">
        <v>31</v>
      </c>
      <c r="B502" s="5" t="s">
        <v>191</v>
      </c>
      <c r="C502" s="5" t="s">
        <v>8</v>
      </c>
      <c r="D502" s="8" t="s">
        <v>417</v>
      </c>
      <c r="E502" s="8" t="s">
        <v>32</v>
      </c>
      <c r="F502" s="23">
        <v>5650</v>
      </c>
      <c r="G502" s="23">
        <v>5421.2</v>
      </c>
      <c r="H502" s="7">
        <f t="shared" si="54"/>
        <v>95.950442477876109</v>
      </c>
    </row>
    <row r="503" spans="1:8" ht="30" x14ac:dyDescent="0.25">
      <c r="A503" s="4" t="s">
        <v>11</v>
      </c>
      <c r="B503" s="5" t="s">
        <v>191</v>
      </c>
      <c r="C503" s="5" t="s">
        <v>8</v>
      </c>
      <c r="D503" s="8" t="s">
        <v>418</v>
      </c>
      <c r="E503" s="8"/>
      <c r="F503" s="23">
        <f t="shared" ref="F503:G506" si="58">F504</f>
        <v>33208.1</v>
      </c>
      <c r="G503" s="23">
        <f t="shared" si="58"/>
        <v>25870.2</v>
      </c>
      <c r="H503" s="7">
        <f t="shared" si="54"/>
        <v>77.903282632851628</v>
      </c>
    </row>
    <row r="504" spans="1:8" ht="75" x14ac:dyDescent="0.25">
      <c r="A504" s="4" t="s">
        <v>13</v>
      </c>
      <c r="B504" s="5" t="s">
        <v>191</v>
      </c>
      <c r="C504" s="5" t="s">
        <v>8</v>
      </c>
      <c r="D504" s="8" t="s">
        <v>419</v>
      </c>
      <c r="E504" s="9"/>
      <c r="F504" s="23">
        <f t="shared" si="58"/>
        <v>33208.1</v>
      </c>
      <c r="G504" s="23">
        <f t="shared" si="58"/>
        <v>25870.2</v>
      </c>
      <c r="H504" s="7">
        <f t="shared" si="54"/>
        <v>77.903282632851628</v>
      </c>
    </row>
    <row r="505" spans="1:8" ht="90" x14ac:dyDescent="0.25">
      <c r="A505" s="4" t="s">
        <v>375</v>
      </c>
      <c r="B505" s="5" t="s">
        <v>191</v>
      </c>
      <c r="C505" s="5" t="s">
        <v>8</v>
      </c>
      <c r="D505" s="8" t="s">
        <v>420</v>
      </c>
      <c r="E505" s="9"/>
      <c r="F505" s="23">
        <f t="shared" si="58"/>
        <v>33208.1</v>
      </c>
      <c r="G505" s="23">
        <f t="shared" si="58"/>
        <v>25870.2</v>
      </c>
      <c r="H505" s="7">
        <f t="shared" si="54"/>
        <v>77.903282632851628</v>
      </c>
    </row>
    <row r="506" spans="1:8" ht="60" x14ac:dyDescent="0.25">
      <c r="A506" s="4" t="s">
        <v>29</v>
      </c>
      <c r="B506" s="5" t="s">
        <v>191</v>
      </c>
      <c r="C506" s="5" t="s">
        <v>8</v>
      </c>
      <c r="D506" s="8" t="s">
        <v>420</v>
      </c>
      <c r="E506" s="8" t="s">
        <v>30</v>
      </c>
      <c r="F506" s="23">
        <f t="shared" si="58"/>
        <v>33208.1</v>
      </c>
      <c r="G506" s="23">
        <f t="shared" si="58"/>
        <v>25870.2</v>
      </c>
      <c r="H506" s="7">
        <f t="shared" si="54"/>
        <v>77.903282632851628</v>
      </c>
    </row>
    <row r="507" spans="1:8" ht="75" x14ac:dyDescent="0.25">
      <c r="A507" s="4" t="s">
        <v>31</v>
      </c>
      <c r="B507" s="5" t="s">
        <v>191</v>
      </c>
      <c r="C507" s="5" t="s">
        <v>8</v>
      </c>
      <c r="D507" s="8" t="s">
        <v>420</v>
      </c>
      <c r="E507" s="8" t="s">
        <v>32</v>
      </c>
      <c r="F507" s="23">
        <v>33208.1</v>
      </c>
      <c r="G507" s="23">
        <v>25870.2</v>
      </c>
      <c r="H507" s="7">
        <f t="shared" si="54"/>
        <v>77.903282632851628</v>
      </c>
    </row>
    <row r="508" spans="1:8" ht="60" x14ac:dyDescent="0.25">
      <c r="A508" s="4" t="s">
        <v>239</v>
      </c>
      <c r="B508" s="5" t="s">
        <v>191</v>
      </c>
      <c r="C508" s="5" t="s">
        <v>8</v>
      </c>
      <c r="D508" s="5" t="s">
        <v>240</v>
      </c>
      <c r="E508" s="5"/>
      <c r="F508" s="23">
        <f t="shared" ref="F508:G512" si="59">F509</f>
        <v>48637.3</v>
      </c>
      <c r="G508" s="23">
        <f t="shared" si="59"/>
        <v>36940.1</v>
      </c>
      <c r="H508" s="7">
        <f t="shared" si="54"/>
        <v>75.950145258885655</v>
      </c>
    </row>
    <row r="509" spans="1:8" ht="45" x14ac:dyDescent="0.25">
      <c r="A509" s="4" t="s">
        <v>241</v>
      </c>
      <c r="B509" s="5" t="s">
        <v>191</v>
      </c>
      <c r="C509" s="5" t="s">
        <v>8</v>
      </c>
      <c r="D509" s="8" t="s">
        <v>242</v>
      </c>
      <c r="E509" s="8"/>
      <c r="F509" s="23">
        <f t="shared" si="59"/>
        <v>48637.3</v>
      </c>
      <c r="G509" s="23">
        <f t="shared" si="59"/>
        <v>36940.1</v>
      </c>
      <c r="H509" s="7">
        <f t="shared" si="54"/>
        <v>75.950145258885655</v>
      </c>
    </row>
    <row r="510" spans="1:8" ht="90" x14ac:dyDescent="0.25">
      <c r="A510" s="4" t="s">
        <v>243</v>
      </c>
      <c r="B510" s="5" t="s">
        <v>191</v>
      </c>
      <c r="C510" s="5" t="s">
        <v>8</v>
      </c>
      <c r="D510" s="8" t="s">
        <v>244</v>
      </c>
      <c r="E510" s="9"/>
      <c r="F510" s="23">
        <f t="shared" si="59"/>
        <v>48637.3</v>
      </c>
      <c r="G510" s="23">
        <f t="shared" si="59"/>
        <v>36940.1</v>
      </c>
      <c r="H510" s="7">
        <f t="shared" si="54"/>
        <v>75.950145258885655</v>
      </c>
    </row>
    <row r="511" spans="1:8" ht="30" x14ac:dyDescent="0.25">
      <c r="A511" s="4" t="s">
        <v>421</v>
      </c>
      <c r="B511" s="5" t="s">
        <v>191</v>
      </c>
      <c r="C511" s="5" t="s">
        <v>8</v>
      </c>
      <c r="D511" s="8" t="s">
        <v>422</v>
      </c>
      <c r="E511" s="9"/>
      <c r="F511" s="23">
        <f t="shared" si="59"/>
        <v>48637.3</v>
      </c>
      <c r="G511" s="23">
        <f t="shared" si="59"/>
        <v>36940.1</v>
      </c>
      <c r="H511" s="7">
        <f t="shared" si="54"/>
        <v>75.950145258885655</v>
      </c>
    </row>
    <row r="512" spans="1:8" ht="60" x14ac:dyDescent="0.25">
      <c r="A512" s="4" t="s">
        <v>29</v>
      </c>
      <c r="B512" s="5" t="s">
        <v>191</v>
      </c>
      <c r="C512" s="5" t="s">
        <v>8</v>
      </c>
      <c r="D512" s="8" t="s">
        <v>422</v>
      </c>
      <c r="E512" s="8" t="s">
        <v>30</v>
      </c>
      <c r="F512" s="23">
        <f t="shared" si="59"/>
        <v>48637.3</v>
      </c>
      <c r="G512" s="23">
        <f t="shared" si="59"/>
        <v>36940.1</v>
      </c>
      <c r="H512" s="7">
        <f t="shared" si="54"/>
        <v>75.950145258885655</v>
      </c>
    </row>
    <row r="513" spans="1:8" ht="75" x14ac:dyDescent="0.25">
      <c r="A513" s="4" t="s">
        <v>31</v>
      </c>
      <c r="B513" s="5" t="s">
        <v>191</v>
      </c>
      <c r="C513" s="5" t="s">
        <v>8</v>
      </c>
      <c r="D513" s="8" t="s">
        <v>422</v>
      </c>
      <c r="E513" s="8" t="s">
        <v>32</v>
      </c>
      <c r="F513" s="23">
        <v>48637.3</v>
      </c>
      <c r="G513" s="23">
        <v>36940.1</v>
      </c>
      <c r="H513" s="7">
        <f t="shared" si="54"/>
        <v>75.950145258885655</v>
      </c>
    </row>
    <row r="514" spans="1:8" x14ac:dyDescent="0.25">
      <c r="A514" s="4" t="s">
        <v>76</v>
      </c>
      <c r="B514" s="5" t="s">
        <v>191</v>
      </c>
      <c r="C514" s="5" t="s">
        <v>8</v>
      </c>
      <c r="D514" s="5" t="s">
        <v>77</v>
      </c>
      <c r="E514" s="5"/>
      <c r="F514" s="23">
        <f t="shared" ref="F514:G516" si="60">F515</f>
        <v>164732.6</v>
      </c>
      <c r="G514" s="23">
        <f t="shared" si="60"/>
        <v>164329.9</v>
      </c>
      <c r="H514" s="7">
        <f t="shared" si="54"/>
        <v>99.755543225809575</v>
      </c>
    </row>
    <row r="515" spans="1:8" x14ac:dyDescent="0.25">
      <c r="A515" s="4" t="s">
        <v>423</v>
      </c>
      <c r="B515" s="5" t="s">
        <v>191</v>
      </c>
      <c r="C515" s="5" t="s">
        <v>8</v>
      </c>
      <c r="D515" s="8" t="s">
        <v>424</v>
      </c>
      <c r="E515" s="9"/>
      <c r="F515" s="23">
        <f t="shared" si="60"/>
        <v>164732.6</v>
      </c>
      <c r="G515" s="23">
        <f t="shared" si="60"/>
        <v>164329.9</v>
      </c>
      <c r="H515" s="7">
        <f t="shared" si="54"/>
        <v>99.755543225809575</v>
      </c>
    </row>
    <row r="516" spans="1:8" ht="30" x14ac:dyDescent="0.25">
      <c r="A516" s="4" t="s">
        <v>40</v>
      </c>
      <c r="B516" s="5" t="s">
        <v>191</v>
      </c>
      <c r="C516" s="5" t="s">
        <v>8</v>
      </c>
      <c r="D516" s="8" t="s">
        <v>424</v>
      </c>
      <c r="E516" s="8" t="s">
        <v>41</v>
      </c>
      <c r="F516" s="23">
        <f t="shared" si="60"/>
        <v>164732.6</v>
      </c>
      <c r="G516" s="23">
        <f t="shared" si="60"/>
        <v>164329.9</v>
      </c>
      <c r="H516" s="7">
        <f t="shared" si="54"/>
        <v>99.755543225809575</v>
      </c>
    </row>
    <row r="517" spans="1:8" ht="120" x14ac:dyDescent="0.25">
      <c r="A517" s="4" t="s">
        <v>425</v>
      </c>
      <c r="B517" s="5" t="s">
        <v>191</v>
      </c>
      <c r="C517" s="5" t="s">
        <v>8</v>
      </c>
      <c r="D517" s="8" t="s">
        <v>424</v>
      </c>
      <c r="E517" s="8" t="s">
        <v>426</v>
      </c>
      <c r="F517" s="23">
        <v>164732.6</v>
      </c>
      <c r="G517" s="23">
        <v>164329.9</v>
      </c>
      <c r="H517" s="7">
        <f t="shared" si="54"/>
        <v>99.755543225809575</v>
      </c>
    </row>
    <row r="518" spans="1:8" x14ac:dyDescent="0.25">
      <c r="A518" s="4" t="s">
        <v>427</v>
      </c>
      <c r="B518" s="5" t="s">
        <v>191</v>
      </c>
      <c r="C518" s="5" t="s">
        <v>22</v>
      </c>
      <c r="D518" s="6"/>
      <c r="E518" s="6"/>
      <c r="F518" s="23">
        <f>F519+F525+F544+F550+F571</f>
        <v>1485369.3</v>
      </c>
      <c r="G518" s="23">
        <f>G519+G525+G544+G550+G571</f>
        <v>1469543.7</v>
      </c>
      <c r="H518" s="7">
        <f t="shared" si="54"/>
        <v>98.93456798925358</v>
      </c>
    </row>
    <row r="519" spans="1:8" ht="45" x14ac:dyDescent="0.25">
      <c r="A519" s="4" t="s">
        <v>192</v>
      </c>
      <c r="B519" s="5" t="s">
        <v>191</v>
      </c>
      <c r="C519" s="5" t="s">
        <v>22</v>
      </c>
      <c r="D519" s="5" t="s">
        <v>193</v>
      </c>
      <c r="E519" s="5"/>
      <c r="F519" s="23">
        <f t="shared" ref="F519:G523" si="61">F520</f>
        <v>19519.900000000001</v>
      </c>
      <c r="G519" s="23">
        <f t="shared" si="61"/>
        <v>19510.8</v>
      </c>
      <c r="H519" s="7">
        <f t="shared" si="54"/>
        <v>99.953380908713669</v>
      </c>
    </row>
    <row r="520" spans="1:8" ht="60" x14ac:dyDescent="0.25">
      <c r="A520" s="4" t="s">
        <v>428</v>
      </c>
      <c r="B520" s="5" t="s">
        <v>191</v>
      </c>
      <c r="C520" s="5" t="s">
        <v>22</v>
      </c>
      <c r="D520" s="8" t="s">
        <v>429</v>
      </c>
      <c r="E520" s="8"/>
      <c r="F520" s="23">
        <f t="shared" si="61"/>
        <v>19519.900000000001</v>
      </c>
      <c r="G520" s="23">
        <f t="shared" si="61"/>
        <v>19510.8</v>
      </c>
      <c r="H520" s="7">
        <f t="shared" si="54"/>
        <v>99.953380908713669</v>
      </c>
    </row>
    <row r="521" spans="1:8" ht="150" x14ac:dyDescent="0.25">
      <c r="A521" s="4" t="s">
        <v>430</v>
      </c>
      <c r="B521" s="5" t="s">
        <v>191</v>
      </c>
      <c r="C521" s="5" t="s">
        <v>22</v>
      </c>
      <c r="D521" s="8" t="s">
        <v>431</v>
      </c>
      <c r="E521" s="9"/>
      <c r="F521" s="23">
        <f t="shared" si="61"/>
        <v>19519.900000000001</v>
      </c>
      <c r="G521" s="23">
        <f t="shared" si="61"/>
        <v>19510.8</v>
      </c>
      <c r="H521" s="7">
        <f t="shared" si="54"/>
        <v>99.953380908713669</v>
      </c>
    </row>
    <row r="522" spans="1:8" ht="45" x14ac:dyDescent="0.25">
      <c r="A522" s="4" t="s">
        <v>432</v>
      </c>
      <c r="B522" s="5" t="s">
        <v>191</v>
      </c>
      <c r="C522" s="5" t="s">
        <v>22</v>
      </c>
      <c r="D522" s="8" t="s">
        <v>433</v>
      </c>
      <c r="E522" s="9"/>
      <c r="F522" s="23">
        <f t="shared" si="61"/>
        <v>19519.900000000001</v>
      </c>
      <c r="G522" s="23">
        <f t="shared" si="61"/>
        <v>19510.8</v>
      </c>
      <c r="H522" s="7">
        <f t="shared" si="54"/>
        <v>99.953380908713669</v>
      </c>
    </row>
    <row r="523" spans="1:8" ht="60" x14ac:dyDescent="0.25">
      <c r="A523" s="4" t="s">
        <v>29</v>
      </c>
      <c r="B523" s="5" t="s">
        <v>191</v>
      </c>
      <c r="C523" s="5" t="s">
        <v>22</v>
      </c>
      <c r="D523" s="8" t="s">
        <v>433</v>
      </c>
      <c r="E523" s="8" t="s">
        <v>30</v>
      </c>
      <c r="F523" s="23">
        <f t="shared" si="61"/>
        <v>19519.900000000001</v>
      </c>
      <c r="G523" s="23">
        <f t="shared" si="61"/>
        <v>19510.8</v>
      </c>
      <c r="H523" s="7">
        <f t="shared" si="54"/>
        <v>99.953380908713669</v>
      </c>
    </row>
    <row r="524" spans="1:8" ht="75" x14ac:dyDescent="0.25">
      <c r="A524" s="4" t="s">
        <v>31</v>
      </c>
      <c r="B524" s="5" t="s">
        <v>191</v>
      </c>
      <c r="C524" s="5" t="s">
        <v>22</v>
      </c>
      <c r="D524" s="8" t="s">
        <v>433</v>
      </c>
      <c r="E524" s="8" t="s">
        <v>32</v>
      </c>
      <c r="F524" s="23">
        <v>19519.900000000001</v>
      </c>
      <c r="G524" s="23">
        <v>19510.8</v>
      </c>
      <c r="H524" s="7">
        <f t="shared" ref="H524:H570" si="62">(G524/F524)*100</f>
        <v>99.953380908713669</v>
      </c>
    </row>
    <row r="525" spans="1:8" ht="75" x14ac:dyDescent="0.25">
      <c r="A525" s="4" t="s">
        <v>144</v>
      </c>
      <c r="B525" s="5" t="s">
        <v>191</v>
      </c>
      <c r="C525" s="5" t="s">
        <v>22</v>
      </c>
      <c r="D525" s="5" t="s">
        <v>145</v>
      </c>
      <c r="E525" s="5"/>
      <c r="F525" s="23">
        <f>F526</f>
        <v>54197.899999999994</v>
      </c>
      <c r="G525" s="23">
        <f>G526</f>
        <v>54029.599999999999</v>
      </c>
      <c r="H525" s="7">
        <f t="shared" si="62"/>
        <v>99.689471363281612</v>
      </c>
    </row>
    <row r="526" spans="1:8" ht="60" x14ac:dyDescent="0.25">
      <c r="A526" s="4" t="s">
        <v>173</v>
      </c>
      <c r="B526" s="5" t="s">
        <v>191</v>
      </c>
      <c r="C526" s="5" t="s">
        <v>22</v>
      </c>
      <c r="D526" s="8" t="s">
        <v>174</v>
      </c>
      <c r="E526" s="8"/>
      <c r="F526" s="23">
        <f>F527</f>
        <v>54197.899999999994</v>
      </c>
      <c r="G526" s="23">
        <f>G527</f>
        <v>54029.599999999999</v>
      </c>
      <c r="H526" s="7">
        <f t="shared" si="62"/>
        <v>99.689471363281612</v>
      </c>
    </row>
    <row r="527" spans="1:8" ht="60" x14ac:dyDescent="0.25">
      <c r="A527" s="4" t="s">
        <v>260</v>
      </c>
      <c r="B527" s="5" t="s">
        <v>191</v>
      </c>
      <c r="C527" s="5" t="s">
        <v>22</v>
      </c>
      <c r="D527" s="8" t="s">
        <v>261</v>
      </c>
      <c r="E527" s="9"/>
      <c r="F527" s="23">
        <f>F528+F531+F534+F537</f>
        <v>54197.899999999994</v>
      </c>
      <c r="G527" s="23">
        <f>G528+G531+G534+G537</f>
        <v>54029.599999999999</v>
      </c>
      <c r="H527" s="7">
        <f t="shared" si="62"/>
        <v>99.689471363281612</v>
      </c>
    </row>
    <row r="528" spans="1:8" ht="30" x14ac:dyDescent="0.25">
      <c r="A528" s="4" t="s">
        <v>434</v>
      </c>
      <c r="B528" s="5" t="s">
        <v>191</v>
      </c>
      <c r="C528" s="5" t="s">
        <v>22</v>
      </c>
      <c r="D528" s="8" t="s">
        <v>435</v>
      </c>
      <c r="E528" s="9"/>
      <c r="F528" s="23">
        <f>F529</f>
        <v>473.6</v>
      </c>
      <c r="G528" s="23">
        <f>G529</f>
        <v>374.8</v>
      </c>
      <c r="H528" s="7">
        <f t="shared" si="62"/>
        <v>79.138513513513516</v>
      </c>
    </row>
    <row r="529" spans="1:8" ht="60" x14ac:dyDescent="0.25">
      <c r="A529" s="4" t="s">
        <v>29</v>
      </c>
      <c r="B529" s="5" t="s">
        <v>191</v>
      </c>
      <c r="C529" s="5" t="s">
        <v>22</v>
      </c>
      <c r="D529" s="8" t="s">
        <v>435</v>
      </c>
      <c r="E529" s="8" t="s">
        <v>30</v>
      </c>
      <c r="F529" s="23">
        <f>F530</f>
        <v>473.6</v>
      </c>
      <c r="G529" s="23">
        <f>G530</f>
        <v>374.8</v>
      </c>
      <c r="H529" s="7">
        <f t="shared" si="62"/>
        <v>79.138513513513516</v>
      </c>
    </row>
    <row r="530" spans="1:8" ht="75" x14ac:dyDescent="0.25">
      <c r="A530" s="4" t="s">
        <v>31</v>
      </c>
      <c r="B530" s="5" t="s">
        <v>191</v>
      </c>
      <c r="C530" s="5" t="s">
        <v>22</v>
      </c>
      <c r="D530" s="8" t="s">
        <v>435</v>
      </c>
      <c r="E530" s="8" t="s">
        <v>32</v>
      </c>
      <c r="F530" s="23">
        <v>473.6</v>
      </c>
      <c r="G530" s="23">
        <v>374.8</v>
      </c>
      <c r="H530" s="7">
        <f t="shared" si="62"/>
        <v>79.138513513513516</v>
      </c>
    </row>
    <row r="531" spans="1:8" ht="30" x14ac:dyDescent="0.25">
      <c r="A531" s="4" t="s">
        <v>436</v>
      </c>
      <c r="B531" s="5" t="s">
        <v>191</v>
      </c>
      <c r="C531" s="5" t="s">
        <v>22</v>
      </c>
      <c r="D531" s="8" t="s">
        <v>437</v>
      </c>
      <c r="E531" s="9"/>
      <c r="F531" s="23">
        <f>F532</f>
        <v>30022.7</v>
      </c>
      <c r="G531" s="23">
        <f>G532</f>
        <v>30022.7</v>
      </c>
      <c r="H531" s="7">
        <f t="shared" si="62"/>
        <v>100</v>
      </c>
    </row>
    <row r="532" spans="1:8" ht="60" x14ac:dyDescent="0.25">
      <c r="A532" s="4" t="s">
        <v>29</v>
      </c>
      <c r="B532" s="5" t="s">
        <v>191</v>
      </c>
      <c r="C532" s="5" t="s">
        <v>22</v>
      </c>
      <c r="D532" s="8" t="s">
        <v>437</v>
      </c>
      <c r="E532" s="8" t="s">
        <v>30</v>
      </c>
      <c r="F532" s="23">
        <f>F533</f>
        <v>30022.7</v>
      </c>
      <c r="G532" s="23">
        <f>G533</f>
        <v>30022.7</v>
      </c>
      <c r="H532" s="7">
        <f t="shared" si="62"/>
        <v>100</v>
      </c>
    </row>
    <row r="533" spans="1:8" ht="75" x14ac:dyDescent="0.25">
      <c r="A533" s="4" t="s">
        <v>31</v>
      </c>
      <c r="B533" s="5" t="s">
        <v>191</v>
      </c>
      <c r="C533" s="5" t="s">
        <v>22</v>
      </c>
      <c r="D533" s="8" t="s">
        <v>437</v>
      </c>
      <c r="E533" s="8" t="s">
        <v>32</v>
      </c>
      <c r="F533" s="23">
        <v>30022.7</v>
      </c>
      <c r="G533" s="23">
        <v>30022.7</v>
      </c>
      <c r="H533" s="7">
        <f t="shared" si="62"/>
        <v>100</v>
      </c>
    </row>
    <row r="534" spans="1:8" ht="45" x14ac:dyDescent="0.25">
      <c r="A534" s="4" t="s">
        <v>908</v>
      </c>
      <c r="B534" s="5" t="s">
        <v>191</v>
      </c>
      <c r="C534" s="5" t="s">
        <v>22</v>
      </c>
      <c r="D534" s="8">
        <v>810701240</v>
      </c>
      <c r="E534" s="9"/>
      <c r="F534" s="23">
        <f>F535</f>
        <v>500</v>
      </c>
      <c r="G534" s="23">
        <f>G535</f>
        <v>496.1</v>
      </c>
      <c r="H534" s="7">
        <f t="shared" si="62"/>
        <v>99.220000000000013</v>
      </c>
    </row>
    <row r="535" spans="1:8" ht="60" x14ac:dyDescent="0.25">
      <c r="A535" s="4" t="s">
        <v>29</v>
      </c>
      <c r="B535" s="5" t="s">
        <v>191</v>
      </c>
      <c r="C535" s="5" t="s">
        <v>22</v>
      </c>
      <c r="D535" s="8">
        <v>810701240</v>
      </c>
      <c r="E535" s="8" t="s">
        <v>30</v>
      </c>
      <c r="F535" s="23">
        <f>F536</f>
        <v>500</v>
      </c>
      <c r="G535" s="23">
        <f>G536</f>
        <v>496.1</v>
      </c>
      <c r="H535" s="7">
        <f t="shared" si="62"/>
        <v>99.220000000000013</v>
      </c>
    </row>
    <row r="536" spans="1:8" ht="75" x14ac:dyDescent="0.25">
      <c r="A536" s="4" t="s">
        <v>31</v>
      </c>
      <c r="B536" s="5" t="s">
        <v>191</v>
      </c>
      <c r="C536" s="5" t="s">
        <v>22</v>
      </c>
      <c r="D536" s="8">
        <v>810701240</v>
      </c>
      <c r="E536" s="8" t="s">
        <v>32</v>
      </c>
      <c r="F536" s="23">
        <v>500</v>
      </c>
      <c r="G536" s="23">
        <v>496.1</v>
      </c>
      <c r="H536" s="7">
        <f t="shared" si="62"/>
        <v>99.220000000000013</v>
      </c>
    </row>
    <row r="537" spans="1:8" ht="75" x14ac:dyDescent="0.25">
      <c r="A537" s="4" t="s">
        <v>438</v>
      </c>
      <c r="B537" s="5" t="s">
        <v>191</v>
      </c>
      <c r="C537" s="5" t="s">
        <v>22</v>
      </c>
      <c r="D537" s="8" t="s">
        <v>439</v>
      </c>
      <c r="E537" s="9"/>
      <c r="F537" s="23">
        <f>F538+F540+F542</f>
        <v>23201.599999999999</v>
      </c>
      <c r="G537" s="23">
        <f>G538+G540+G542</f>
        <v>23136</v>
      </c>
      <c r="H537" s="7">
        <f t="shared" si="62"/>
        <v>99.717260878560111</v>
      </c>
    </row>
    <row r="538" spans="1:8" ht="165" x14ac:dyDescent="0.25">
      <c r="A538" s="4" t="s">
        <v>17</v>
      </c>
      <c r="B538" s="5" t="s">
        <v>191</v>
      </c>
      <c r="C538" s="5" t="s">
        <v>22</v>
      </c>
      <c r="D538" s="8" t="s">
        <v>439</v>
      </c>
      <c r="E538" s="8" t="s">
        <v>18</v>
      </c>
      <c r="F538" s="23">
        <f>F539</f>
        <v>22356.6</v>
      </c>
      <c r="G538" s="23">
        <f>G539</f>
        <v>22353.599999999999</v>
      </c>
      <c r="H538" s="7">
        <f t="shared" si="62"/>
        <v>99.986581143823301</v>
      </c>
    </row>
    <row r="539" spans="1:8" ht="45" x14ac:dyDescent="0.25">
      <c r="A539" s="4" t="s">
        <v>121</v>
      </c>
      <c r="B539" s="5" t="s">
        <v>191</v>
      </c>
      <c r="C539" s="5" t="s">
        <v>22</v>
      </c>
      <c r="D539" s="8" t="s">
        <v>439</v>
      </c>
      <c r="E539" s="8" t="s">
        <v>122</v>
      </c>
      <c r="F539" s="23">
        <v>22356.6</v>
      </c>
      <c r="G539" s="23">
        <v>22353.599999999999</v>
      </c>
      <c r="H539" s="7">
        <f t="shared" si="62"/>
        <v>99.986581143823301</v>
      </c>
    </row>
    <row r="540" spans="1:8" ht="60" x14ac:dyDescent="0.25">
      <c r="A540" s="4" t="s">
        <v>29</v>
      </c>
      <c r="B540" s="5" t="s">
        <v>191</v>
      </c>
      <c r="C540" s="5" t="s">
        <v>22</v>
      </c>
      <c r="D540" s="8" t="s">
        <v>439</v>
      </c>
      <c r="E540" s="8" t="s">
        <v>30</v>
      </c>
      <c r="F540" s="23">
        <f>F541</f>
        <v>822.8</v>
      </c>
      <c r="G540" s="23">
        <f>G541</f>
        <v>770.4</v>
      </c>
      <c r="H540" s="7">
        <f t="shared" si="62"/>
        <v>93.631502187651932</v>
      </c>
    </row>
    <row r="541" spans="1:8" ht="75" x14ac:dyDescent="0.25">
      <c r="A541" s="4" t="s">
        <v>31</v>
      </c>
      <c r="B541" s="5" t="s">
        <v>191</v>
      </c>
      <c r="C541" s="5" t="s">
        <v>22</v>
      </c>
      <c r="D541" s="8" t="s">
        <v>439</v>
      </c>
      <c r="E541" s="8" t="s">
        <v>32</v>
      </c>
      <c r="F541" s="23">
        <v>822.8</v>
      </c>
      <c r="G541" s="23">
        <v>770.4</v>
      </c>
      <c r="H541" s="7">
        <f t="shared" si="62"/>
        <v>93.631502187651932</v>
      </c>
    </row>
    <row r="542" spans="1:8" ht="30" x14ac:dyDescent="0.25">
      <c r="A542" s="4" t="s">
        <v>40</v>
      </c>
      <c r="B542" s="5" t="s">
        <v>191</v>
      </c>
      <c r="C542" s="5" t="s">
        <v>22</v>
      </c>
      <c r="D542" s="8" t="s">
        <v>439</v>
      </c>
      <c r="E542" s="8" t="s">
        <v>41</v>
      </c>
      <c r="F542" s="23">
        <f>F543</f>
        <v>22.2</v>
      </c>
      <c r="G542" s="23">
        <f>G543</f>
        <v>12</v>
      </c>
      <c r="H542" s="7">
        <f t="shared" si="62"/>
        <v>54.054054054054056</v>
      </c>
    </row>
    <row r="543" spans="1:8" ht="30" x14ac:dyDescent="0.25">
      <c r="A543" s="4" t="s">
        <v>42</v>
      </c>
      <c r="B543" s="5" t="s">
        <v>191</v>
      </c>
      <c r="C543" s="5" t="s">
        <v>22</v>
      </c>
      <c r="D543" s="8" t="s">
        <v>439</v>
      </c>
      <c r="E543" s="8" t="s">
        <v>43</v>
      </c>
      <c r="F543" s="23">
        <v>22.2</v>
      </c>
      <c r="G543" s="23">
        <v>12</v>
      </c>
      <c r="H543" s="7">
        <f t="shared" si="62"/>
        <v>54.054054054054056</v>
      </c>
    </row>
    <row r="544" spans="1:8" ht="60" x14ac:dyDescent="0.25">
      <c r="A544" s="4" t="s">
        <v>369</v>
      </c>
      <c r="B544" s="5" t="s">
        <v>191</v>
      </c>
      <c r="C544" s="5" t="s">
        <v>22</v>
      </c>
      <c r="D544" s="5" t="s">
        <v>370</v>
      </c>
      <c r="E544" s="5"/>
      <c r="F544" s="23">
        <f t="shared" ref="F544:G548" si="63">F545</f>
        <v>2687</v>
      </c>
      <c r="G544" s="23">
        <f t="shared" si="63"/>
        <v>2687</v>
      </c>
      <c r="H544" s="7">
        <f t="shared" si="62"/>
        <v>100</v>
      </c>
    </row>
    <row r="545" spans="1:8" ht="30" x14ac:dyDescent="0.25">
      <c r="A545" s="4" t="s">
        <v>371</v>
      </c>
      <c r="B545" s="5" t="s">
        <v>191</v>
      </c>
      <c r="C545" s="5" t="s">
        <v>22</v>
      </c>
      <c r="D545" s="8" t="s">
        <v>372</v>
      </c>
      <c r="E545" s="8"/>
      <c r="F545" s="23">
        <f t="shared" si="63"/>
        <v>2687</v>
      </c>
      <c r="G545" s="23">
        <f t="shared" si="63"/>
        <v>2687</v>
      </c>
      <c r="H545" s="7">
        <f t="shared" si="62"/>
        <v>100</v>
      </c>
    </row>
    <row r="546" spans="1:8" ht="165" x14ac:dyDescent="0.25">
      <c r="A546" s="4" t="s">
        <v>373</v>
      </c>
      <c r="B546" s="5" t="s">
        <v>191</v>
      </c>
      <c r="C546" s="5" t="s">
        <v>22</v>
      </c>
      <c r="D546" s="8" t="s">
        <v>374</v>
      </c>
      <c r="E546" s="9"/>
      <c r="F546" s="23">
        <f t="shared" si="63"/>
        <v>2687</v>
      </c>
      <c r="G546" s="23">
        <f t="shared" si="63"/>
        <v>2687</v>
      </c>
      <c r="H546" s="7">
        <f t="shared" si="62"/>
        <v>100</v>
      </c>
    </row>
    <row r="547" spans="1:8" ht="90" x14ac:dyDescent="0.25">
      <c r="A547" s="4" t="s">
        <v>375</v>
      </c>
      <c r="B547" s="5" t="s">
        <v>191</v>
      </c>
      <c r="C547" s="5" t="s">
        <v>22</v>
      </c>
      <c r="D547" s="8" t="s">
        <v>376</v>
      </c>
      <c r="E547" s="9"/>
      <c r="F547" s="23">
        <f t="shared" si="63"/>
        <v>2687</v>
      </c>
      <c r="G547" s="23">
        <f t="shared" si="63"/>
        <v>2687</v>
      </c>
      <c r="H547" s="7">
        <f t="shared" si="62"/>
        <v>100</v>
      </c>
    </row>
    <row r="548" spans="1:8" ht="60" x14ac:dyDescent="0.25">
      <c r="A548" s="4" t="s">
        <v>29</v>
      </c>
      <c r="B548" s="5" t="s">
        <v>191</v>
      </c>
      <c r="C548" s="5" t="s">
        <v>22</v>
      </c>
      <c r="D548" s="8" t="s">
        <v>376</v>
      </c>
      <c r="E548" s="8" t="s">
        <v>30</v>
      </c>
      <c r="F548" s="23">
        <f t="shared" si="63"/>
        <v>2687</v>
      </c>
      <c r="G548" s="23">
        <f t="shared" si="63"/>
        <v>2687</v>
      </c>
      <c r="H548" s="7">
        <f t="shared" si="62"/>
        <v>100</v>
      </c>
    </row>
    <row r="549" spans="1:8" ht="75" x14ac:dyDescent="0.25">
      <c r="A549" s="4" t="s">
        <v>31</v>
      </c>
      <c r="B549" s="5" t="s">
        <v>191</v>
      </c>
      <c r="C549" s="5" t="s">
        <v>22</v>
      </c>
      <c r="D549" s="8" t="s">
        <v>376</v>
      </c>
      <c r="E549" s="8" t="s">
        <v>32</v>
      </c>
      <c r="F549" s="23">
        <v>2687</v>
      </c>
      <c r="G549" s="23">
        <v>2687</v>
      </c>
      <c r="H549" s="7">
        <f t="shared" si="62"/>
        <v>100</v>
      </c>
    </row>
    <row r="550" spans="1:8" ht="105" x14ac:dyDescent="0.25">
      <c r="A550" s="4" t="s">
        <v>124</v>
      </c>
      <c r="B550" s="5" t="s">
        <v>191</v>
      </c>
      <c r="C550" s="5" t="s">
        <v>22</v>
      </c>
      <c r="D550" s="5" t="s">
        <v>125</v>
      </c>
      <c r="E550" s="5"/>
      <c r="F550" s="23">
        <f>F551</f>
        <v>1640</v>
      </c>
      <c r="G550" s="23">
        <f>G551</f>
        <v>1367.3000000000002</v>
      </c>
      <c r="H550" s="7">
        <f t="shared" si="62"/>
        <v>83.371951219512212</v>
      </c>
    </row>
    <row r="551" spans="1:8" ht="60" x14ac:dyDescent="0.25">
      <c r="A551" s="4" t="s">
        <v>307</v>
      </c>
      <c r="B551" s="5" t="s">
        <v>191</v>
      </c>
      <c r="C551" s="5" t="s">
        <v>22</v>
      </c>
      <c r="D551" s="8" t="s">
        <v>308</v>
      </c>
      <c r="E551" s="8"/>
      <c r="F551" s="23">
        <f>F552</f>
        <v>1640</v>
      </c>
      <c r="G551" s="23">
        <f>G552</f>
        <v>1367.3000000000002</v>
      </c>
      <c r="H551" s="7">
        <f t="shared" si="62"/>
        <v>83.371951219512212</v>
      </c>
    </row>
    <row r="552" spans="1:8" ht="105" x14ac:dyDescent="0.25">
      <c r="A552" s="4" t="s">
        <v>309</v>
      </c>
      <c r="B552" s="5" t="s">
        <v>191</v>
      </c>
      <c r="C552" s="5" t="s">
        <v>22</v>
      </c>
      <c r="D552" s="8" t="s">
        <v>310</v>
      </c>
      <c r="E552" s="9"/>
      <c r="F552" s="23">
        <f>F553+F556+F559+F562+F565+F568</f>
        <v>1640</v>
      </c>
      <c r="G552" s="23">
        <f>G553+G556+G559+G562+G565+G568</f>
        <v>1367.3000000000002</v>
      </c>
      <c r="H552" s="7">
        <f t="shared" si="62"/>
        <v>83.371951219512212</v>
      </c>
    </row>
    <row r="553" spans="1:8" ht="105" x14ac:dyDescent="0.25">
      <c r="A553" s="4" t="s">
        <v>311</v>
      </c>
      <c r="B553" s="5" t="s">
        <v>191</v>
      </c>
      <c r="C553" s="5" t="s">
        <v>22</v>
      </c>
      <c r="D553" s="8" t="s">
        <v>440</v>
      </c>
      <c r="E553" s="9"/>
      <c r="F553" s="23">
        <f>F554</f>
        <v>0.4</v>
      </c>
      <c r="G553" s="23">
        <f>G554</f>
        <v>0.2</v>
      </c>
      <c r="H553" s="7">
        <f t="shared" si="62"/>
        <v>50</v>
      </c>
    </row>
    <row r="554" spans="1:8" ht="75" x14ac:dyDescent="0.25">
      <c r="A554" s="4" t="s">
        <v>107</v>
      </c>
      <c r="B554" s="5" t="s">
        <v>191</v>
      </c>
      <c r="C554" s="5" t="s">
        <v>22</v>
      </c>
      <c r="D554" s="8" t="s">
        <v>440</v>
      </c>
      <c r="E554" s="8" t="s">
        <v>108</v>
      </c>
      <c r="F554" s="23">
        <f>F555</f>
        <v>0.4</v>
      </c>
      <c r="G554" s="23">
        <f>G555</f>
        <v>0.2</v>
      </c>
      <c r="H554" s="7">
        <f t="shared" si="62"/>
        <v>50</v>
      </c>
    </row>
    <row r="555" spans="1:8" ht="30" x14ac:dyDescent="0.25">
      <c r="A555" s="4" t="s">
        <v>109</v>
      </c>
      <c r="B555" s="5" t="s">
        <v>191</v>
      </c>
      <c r="C555" s="5" t="s">
        <v>22</v>
      </c>
      <c r="D555" s="8" t="s">
        <v>440</v>
      </c>
      <c r="E555" s="8" t="s">
        <v>110</v>
      </c>
      <c r="F555" s="23">
        <v>0.4</v>
      </c>
      <c r="G555" s="23">
        <v>0.2</v>
      </c>
      <c r="H555" s="7">
        <f t="shared" si="62"/>
        <v>50</v>
      </c>
    </row>
    <row r="556" spans="1:8" ht="105" x14ac:dyDescent="0.25">
      <c r="A556" s="4" t="s">
        <v>311</v>
      </c>
      <c r="B556" s="5" t="s">
        <v>191</v>
      </c>
      <c r="C556" s="5" t="s">
        <v>22</v>
      </c>
      <c r="D556" s="8" t="s">
        <v>441</v>
      </c>
      <c r="E556" s="9"/>
      <c r="F556" s="23">
        <f>F557</f>
        <v>9</v>
      </c>
      <c r="G556" s="23">
        <f>G557</f>
        <v>8.5</v>
      </c>
      <c r="H556" s="7">
        <f t="shared" si="62"/>
        <v>94.444444444444443</v>
      </c>
    </row>
    <row r="557" spans="1:8" ht="75" x14ac:dyDescent="0.25">
      <c r="A557" s="4" t="s">
        <v>107</v>
      </c>
      <c r="B557" s="5" t="s">
        <v>191</v>
      </c>
      <c r="C557" s="5" t="s">
        <v>22</v>
      </c>
      <c r="D557" s="8" t="s">
        <v>441</v>
      </c>
      <c r="E557" s="8" t="s">
        <v>108</v>
      </c>
      <c r="F557" s="23">
        <f>F558</f>
        <v>9</v>
      </c>
      <c r="G557" s="23">
        <f>G558</f>
        <v>8.5</v>
      </c>
      <c r="H557" s="7">
        <f t="shared" si="62"/>
        <v>94.444444444444443</v>
      </c>
    </row>
    <row r="558" spans="1:8" ht="30" x14ac:dyDescent="0.25">
      <c r="A558" s="4" t="s">
        <v>109</v>
      </c>
      <c r="B558" s="5" t="s">
        <v>191</v>
      </c>
      <c r="C558" s="5" t="s">
        <v>22</v>
      </c>
      <c r="D558" s="8" t="s">
        <v>441</v>
      </c>
      <c r="E558" s="8" t="s">
        <v>110</v>
      </c>
      <c r="F558" s="23">
        <v>9</v>
      </c>
      <c r="G558" s="23">
        <v>8.5</v>
      </c>
      <c r="H558" s="7">
        <f t="shared" si="62"/>
        <v>94.444444444444443</v>
      </c>
    </row>
    <row r="559" spans="1:8" ht="105" x14ac:dyDescent="0.25">
      <c r="A559" s="4" t="s">
        <v>311</v>
      </c>
      <c r="B559" s="5" t="s">
        <v>191</v>
      </c>
      <c r="C559" s="5" t="s">
        <v>22</v>
      </c>
      <c r="D559" s="8" t="s">
        <v>442</v>
      </c>
      <c r="E559" s="9"/>
      <c r="F559" s="23">
        <f>F560</f>
        <v>7</v>
      </c>
      <c r="G559" s="23">
        <f>G560</f>
        <v>4.9000000000000004</v>
      </c>
      <c r="H559" s="7">
        <f t="shared" si="62"/>
        <v>70</v>
      </c>
    </row>
    <row r="560" spans="1:8" ht="75" x14ac:dyDescent="0.25">
      <c r="A560" s="4" t="s">
        <v>107</v>
      </c>
      <c r="B560" s="5" t="s">
        <v>191</v>
      </c>
      <c r="C560" s="5" t="s">
        <v>22</v>
      </c>
      <c r="D560" s="8" t="s">
        <v>442</v>
      </c>
      <c r="E560" s="8" t="s">
        <v>108</v>
      </c>
      <c r="F560" s="23">
        <f>F561</f>
        <v>7</v>
      </c>
      <c r="G560" s="23">
        <f>G561</f>
        <v>4.9000000000000004</v>
      </c>
      <c r="H560" s="7">
        <f t="shared" si="62"/>
        <v>70</v>
      </c>
    </row>
    <row r="561" spans="1:8" ht="30" x14ac:dyDescent="0.25">
      <c r="A561" s="4" t="s">
        <v>109</v>
      </c>
      <c r="B561" s="5" t="s">
        <v>191</v>
      </c>
      <c r="C561" s="5" t="s">
        <v>22</v>
      </c>
      <c r="D561" s="8" t="s">
        <v>442</v>
      </c>
      <c r="E561" s="8" t="s">
        <v>110</v>
      </c>
      <c r="F561" s="23">
        <v>7</v>
      </c>
      <c r="G561" s="23">
        <v>4.9000000000000004</v>
      </c>
      <c r="H561" s="7">
        <f t="shared" si="62"/>
        <v>70</v>
      </c>
    </row>
    <row r="562" spans="1:8" ht="75" x14ac:dyDescent="0.25">
      <c r="A562" s="4" t="s">
        <v>927</v>
      </c>
      <c r="B562" s="5" t="s">
        <v>191</v>
      </c>
      <c r="C562" s="5" t="s">
        <v>22</v>
      </c>
      <c r="D562" s="8" t="s">
        <v>443</v>
      </c>
      <c r="E562" s="9"/>
      <c r="F562" s="23">
        <f>F563</f>
        <v>39.6</v>
      </c>
      <c r="G562" s="23">
        <f>G563</f>
        <v>23</v>
      </c>
      <c r="H562" s="7">
        <f t="shared" si="62"/>
        <v>58.080808080808076</v>
      </c>
    </row>
    <row r="563" spans="1:8" ht="75" x14ac:dyDescent="0.25">
      <c r="A563" s="4" t="s">
        <v>107</v>
      </c>
      <c r="B563" s="5" t="s">
        <v>191</v>
      </c>
      <c r="C563" s="5" t="s">
        <v>22</v>
      </c>
      <c r="D563" s="8" t="s">
        <v>443</v>
      </c>
      <c r="E563" s="8" t="s">
        <v>108</v>
      </c>
      <c r="F563" s="23">
        <f>F564</f>
        <v>39.6</v>
      </c>
      <c r="G563" s="23">
        <f>G564</f>
        <v>23</v>
      </c>
      <c r="H563" s="7">
        <f t="shared" si="62"/>
        <v>58.080808080808076</v>
      </c>
    </row>
    <row r="564" spans="1:8" ht="30" x14ac:dyDescent="0.25">
      <c r="A564" s="4" t="s">
        <v>109</v>
      </c>
      <c r="B564" s="5" t="s">
        <v>191</v>
      </c>
      <c r="C564" s="5" t="s">
        <v>22</v>
      </c>
      <c r="D564" s="8" t="s">
        <v>443</v>
      </c>
      <c r="E564" s="8" t="s">
        <v>110</v>
      </c>
      <c r="F564" s="23">
        <v>39.6</v>
      </c>
      <c r="G564" s="23">
        <v>23</v>
      </c>
      <c r="H564" s="7">
        <f t="shared" si="62"/>
        <v>58.080808080808076</v>
      </c>
    </row>
    <row r="565" spans="1:8" ht="75" x14ac:dyDescent="0.25">
      <c r="A565" s="4" t="s">
        <v>927</v>
      </c>
      <c r="B565" s="5" t="s">
        <v>191</v>
      </c>
      <c r="C565" s="5" t="s">
        <v>22</v>
      </c>
      <c r="D565" s="8" t="s">
        <v>444</v>
      </c>
      <c r="E565" s="9"/>
      <c r="F565" s="23">
        <f>F566</f>
        <v>891</v>
      </c>
      <c r="G565" s="23">
        <f>G566</f>
        <v>845.6</v>
      </c>
      <c r="H565" s="7">
        <f t="shared" si="62"/>
        <v>94.904601571268245</v>
      </c>
    </row>
    <row r="566" spans="1:8" ht="75" x14ac:dyDescent="0.25">
      <c r="A566" s="4" t="s">
        <v>107</v>
      </c>
      <c r="B566" s="5" t="s">
        <v>191</v>
      </c>
      <c r="C566" s="5" t="s">
        <v>22</v>
      </c>
      <c r="D566" s="8" t="s">
        <v>444</v>
      </c>
      <c r="E566" s="8" t="s">
        <v>108</v>
      </c>
      <c r="F566" s="23">
        <f>F567</f>
        <v>891</v>
      </c>
      <c r="G566" s="23">
        <f>G567</f>
        <v>845.6</v>
      </c>
      <c r="H566" s="7">
        <f t="shared" si="62"/>
        <v>94.904601571268245</v>
      </c>
    </row>
    <row r="567" spans="1:8" ht="30" x14ac:dyDescent="0.25">
      <c r="A567" s="4" t="s">
        <v>109</v>
      </c>
      <c r="B567" s="5" t="s">
        <v>191</v>
      </c>
      <c r="C567" s="5" t="s">
        <v>22</v>
      </c>
      <c r="D567" s="8" t="s">
        <v>444</v>
      </c>
      <c r="E567" s="8" t="s">
        <v>110</v>
      </c>
      <c r="F567" s="23">
        <v>891</v>
      </c>
      <c r="G567" s="23">
        <v>845.6</v>
      </c>
      <c r="H567" s="7">
        <f t="shared" si="62"/>
        <v>94.904601571268245</v>
      </c>
    </row>
    <row r="568" spans="1:8" ht="75" x14ac:dyDescent="0.25">
      <c r="A568" s="4" t="s">
        <v>927</v>
      </c>
      <c r="B568" s="5" t="s">
        <v>191</v>
      </c>
      <c r="C568" s="5" t="s">
        <v>22</v>
      </c>
      <c r="D568" s="8" t="s">
        <v>445</v>
      </c>
      <c r="E568" s="9"/>
      <c r="F568" s="23">
        <f>F569</f>
        <v>693</v>
      </c>
      <c r="G568" s="23">
        <f>G569</f>
        <v>485.1</v>
      </c>
      <c r="H568" s="7">
        <f t="shared" si="62"/>
        <v>70</v>
      </c>
    </row>
    <row r="569" spans="1:8" ht="75" x14ac:dyDescent="0.25">
      <c r="A569" s="4" t="s">
        <v>107</v>
      </c>
      <c r="B569" s="5" t="s">
        <v>191</v>
      </c>
      <c r="C569" s="5" t="s">
        <v>22</v>
      </c>
      <c r="D569" s="8" t="s">
        <v>445</v>
      </c>
      <c r="E569" s="8" t="s">
        <v>108</v>
      </c>
      <c r="F569" s="23">
        <f>F570</f>
        <v>693</v>
      </c>
      <c r="G569" s="23">
        <f>G570</f>
        <v>485.1</v>
      </c>
      <c r="H569" s="7">
        <f t="shared" si="62"/>
        <v>70</v>
      </c>
    </row>
    <row r="570" spans="1:8" ht="30" x14ac:dyDescent="0.25">
      <c r="A570" s="4" t="s">
        <v>109</v>
      </c>
      <c r="B570" s="5" t="s">
        <v>191</v>
      </c>
      <c r="C570" s="5" t="s">
        <v>22</v>
      </c>
      <c r="D570" s="8" t="s">
        <v>445</v>
      </c>
      <c r="E570" s="8" t="s">
        <v>110</v>
      </c>
      <c r="F570" s="23">
        <v>693</v>
      </c>
      <c r="G570" s="23">
        <v>485.1</v>
      </c>
      <c r="H570" s="7">
        <f t="shared" si="62"/>
        <v>70</v>
      </c>
    </row>
    <row r="571" spans="1:8" ht="60" x14ac:dyDescent="0.25">
      <c r="A571" s="4" t="s">
        <v>239</v>
      </c>
      <c r="B571" s="5" t="s">
        <v>191</v>
      </c>
      <c r="C571" s="5" t="s">
        <v>22</v>
      </c>
      <c r="D571" s="5" t="s">
        <v>240</v>
      </c>
      <c r="E571" s="5"/>
      <c r="F571" s="23">
        <f>F572+F596</f>
        <v>1407324.5</v>
      </c>
      <c r="G571" s="23">
        <f>G572+G596</f>
        <v>1391949</v>
      </c>
      <c r="H571" s="7">
        <f t="shared" ref="H571:H603" si="64">(G571/F571)*100</f>
        <v>98.907465904274389</v>
      </c>
    </row>
    <row r="572" spans="1:8" ht="45" x14ac:dyDescent="0.25">
      <c r="A572" s="4" t="s">
        <v>446</v>
      </c>
      <c r="B572" s="5" t="s">
        <v>191</v>
      </c>
      <c r="C572" s="5" t="s">
        <v>22</v>
      </c>
      <c r="D572" s="8" t="s">
        <v>447</v>
      </c>
      <c r="E572" s="8"/>
      <c r="F572" s="23">
        <f>F573+F589</f>
        <v>526211.60000000009</v>
      </c>
      <c r="G572" s="23">
        <f>G573+G589</f>
        <v>525904.5</v>
      </c>
      <c r="H572" s="7">
        <f t="shared" si="64"/>
        <v>99.94163944694489</v>
      </c>
    </row>
    <row r="573" spans="1:8" ht="90" x14ac:dyDescent="0.25">
      <c r="A573" s="4" t="s">
        <v>448</v>
      </c>
      <c r="B573" s="5" t="s">
        <v>191</v>
      </c>
      <c r="C573" s="5" t="s">
        <v>22</v>
      </c>
      <c r="D573" s="8" t="s">
        <v>449</v>
      </c>
      <c r="E573" s="9"/>
      <c r="F573" s="23">
        <f>F574+F577+F580+F583+F586</f>
        <v>382155.60000000003</v>
      </c>
      <c r="G573" s="23">
        <f>G574+G577+G580+G583+G586</f>
        <v>382155.4</v>
      </c>
      <c r="H573" s="7">
        <f t="shared" si="64"/>
        <v>99.999947665296546</v>
      </c>
    </row>
    <row r="574" spans="1:8" ht="45" x14ac:dyDescent="0.25">
      <c r="A574" s="4" t="s">
        <v>909</v>
      </c>
      <c r="B574" s="5" t="s">
        <v>191</v>
      </c>
      <c r="C574" s="5" t="s">
        <v>22</v>
      </c>
      <c r="D574" s="8">
        <v>1710100580</v>
      </c>
      <c r="E574" s="9"/>
      <c r="F574" s="23">
        <f>F575</f>
        <v>13396.3</v>
      </c>
      <c r="G574" s="23">
        <f>G575</f>
        <v>13396.3</v>
      </c>
      <c r="H574" s="7">
        <f t="shared" si="64"/>
        <v>100</v>
      </c>
    </row>
    <row r="575" spans="1:8" ht="60" x14ac:dyDescent="0.25">
      <c r="A575" s="4" t="s">
        <v>29</v>
      </c>
      <c r="B575" s="5" t="s">
        <v>191</v>
      </c>
      <c r="C575" s="5" t="s">
        <v>22</v>
      </c>
      <c r="D575" s="8">
        <v>1710100580</v>
      </c>
      <c r="E575" s="8">
        <v>200</v>
      </c>
      <c r="F575" s="23">
        <f>F576</f>
        <v>13396.3</v>
      </c>
      <c r="G575" s="23">
        <f>G576</f>
        <v>13396.3</v>
      </c>
      <c r="H575" s="7">
        <f t="shared" si="64"/>
        <v>100</v>
      </c>
    </row>
    <row r="576" spans="1:8" ht="75" x14ac:dyDescent="0.25">
      <c r="A576" s="4" t="s">
        <v>31</v>
      </c>
      <c r="B576" s="5" t="s">
        <v>191</v>
      </c>
      <c r="C576" s="5" t="s">
        <v>22</v>
      </c>
      <c r="D576" s="8">
        <v>1710100580</v>
      </c>
      <c r="E576" s="8">
        <v>240</v>
      </c>
      <c r="F576" s="23">
        <v>13396.3</v>
      </c>
      <c r="G576" s="23">
        <v>13396.3</v>
      </c>
      <c r="H576" s="7">
        <f t="shared" si="64"/>
        <v>100</v>
      </c>
    </row>
    <row r="577" spans="1:8" ht="90" x14ac:dyDescent="0.25">
      <c r="A577" s="4" t="s">
        <v>450</v>
      </c>
      <c r="B577" s="5" t="s">
        <v>191</v>
      </c>
      <c r="C577" s="5" t="s">
        <v>22</v>
      </c>
      <c r="D577" s="8" t="s">
        <v>451</v>
      </c>
      <c r="E577" s="9"/>
      <c r="F577" s="23">
        <f>F578</f>
        <v>220000</v>
      </c>
      <c r="G577" s="23">
        <f>G578</f>
        <v>220000</v>
      </c>
      <c r="H577" s="7">
        <f t="shared" si="64"/>
        <v>100</v>
      </c>
    </row>
    <row r="578" spans="1:8" ht="75" x14ac:dyDescent="0.25">
      <c r="A578" s="4" t="s">
        <v>107</v>
      </c>
      <c r="B578" s="5" t="s">
        <v>191</v>
      </c>
      <c r="C578" s="5" t="s">
        <v>22</v>
      </c>
      <c r="D578" s="8" t="s">
        <v>451</v>
      </c>
      <c r="E578" s="8" t="s">
        <v>108</v>
      </c>
      <c r="F578" s="23">
        <f>F579</f>
        <v>220000</v>
      </c>
      <c r="G578" s="23">
        <f>G579</f>
        <v>220000</v>
      </c>
      <c r="H578" s="7">
        <f t="shared" si="64"/>
        <v>100</v>
      </c>
    </row>
    <row r="579" spans="1:8" ht="30" x14ac:dyDescent="0.25">
      <c r="A579" s="4" t="s">
        <v>109</v>
      </c>
      <c r="B579" s="5" t="s">
        <v>191</v>
      </c>
      <c r="C579" s="5" t="s">
        <v>22</v>
      </c>
      <c r="D579" s="8" t="s">
        <v>451</v>
      </c>
      <c r="E579" s="8" t="s">
        <v>110</v>
      </c>
      <c r="F579" s="23">
        <v>220000</v>
      </c>
      <c r="G579" s="23">
        <v>220000</v>
      </c>
      <c r="H579" s="7">
        <f t="shared" si="64"/>
        <v>100</v>
      </c>
    </row>
    <row r="580" spans="1:8" ht="90" x14ac:dyDescent="0.25">
      <c r="A580" s="4" t="s">
        <v>452</v>
      </c>
      <c r="B580" s="5" t="s">
        <v>191</v>
      </c>
      <c r="C580" s="5" t="s">
        <v>22</v>
      </c>
      <c r="D580" s="8" t="s">
        <v>453</v>
      </c>
      <c r="E580" s="9"/>
      <c r="F580" s="23">
        <f>F581</f>
        <v>64008.4</v>
      </c>
      <c r="G580" s="23">
        <f>G581</f>
        <v>64008.3</v>
      </c>
      <c r="H580" s="7">
        <f t="shared" si="64"/>
        <v>99.999843770505123</v>
      </c>
    </row>
    <row r="581" spans="1:8" ht="60" x14ac:dyDescent="0.25">
      <c r="A581" s="4" t="s">
        <v>29</v>
      </c>
      <c r="B581" s="5" t="s">
        <v>191</v>
      </c>
      <c r="C581" s="5" t="s">
        <v>22</v>
      </c>
      <c r="D581" s="8" t="s">
        <v>453</v>
      </c>
      <c r="E581" s="8" t="s">
        <v>30</v>
      </c>
      <c r="F581" s="23">
        <f>F582</f>
        <v>64008.4</v>
      </c>
      <c r="G581" s="23">
        <f>G582</f>
        <v>64008.3</v>
      </c>
      <c r="H581" s="7">
        <f t="shared" si="64"/>
        <v>99.999843770505123</v>
      </c>
    </row>
    <row r="582" spans="1:8" ht="75" x14ac:dyDescent="0.25">
      <c r="A582" s="4" t="s">
        <v>31</v>
      </c>
      <c r="B582" s="5" t="s">
        <v>191</v>
      </c>
      <c r="C582" s="5" t="s">
        <v>22</v>
      </c>
      <c r="D582" s="8" t="s">
        <v>453</v>
      </c>
      <c r="E582" s="8" t="s">
        <v>32</v>
      </c>
      <c r="F582" s="23">
        <v>64008.4</v>
      </c>
      <c r="G582" s="23">
        <v>64008.3</v>
      </c>
      <c r="H582" s="7">
        <f t="shared" si="64"/>
        <v>99.999843770505123</v>
      </c>
    </row>
    <row r="583" spans="1:8" ht="60" x14ac:dyDescent="0.25">
      <c r="A583" s="4" t="s">
        <v>454</v>
      </c>
      <c r="B583" s="5" t="s">
        <v>191</v>
      </c>
      <c r="C583" s="5" t="s">
        <v>22</v>
      </c>
      <c r="D583" s="8" t="s">
        <v>455</v>
      </c>
      <c r="E583" s="9"/>
      <c r="F583" s="23">
        <f>F584</f>
        <v>53932</v>
      </c>
      <c r="G583" s="23">
        <f>G584</f>
        <v>53931.9</v>
      </c>
      <c r="H583" s="7">
        <f t="shared" si="64"/>
        <v>99.999814581324628</v>
      </c>
    </row>
    <row r="584" spans="1:8" ht="60" x14ac:dyDescent="0.25">
      <c r="A584" s="4" t="s">
        <v>29</v>
      </c>
      <c r="B584" s="5" t="s">
        <v>191</v>
      </c>
      <c r="C584" s="5" t="s">
        <v>22</v>
      </c>
      <c r="D584" s="8" t="s">
        <v>455</v>
      </c>
      <c r="E584" s="8" t="s">
        <v>30</v>
      </c>
      <c r="F584" s="23">
        <f>F585</f>
        <v>53932</v>
      </c>
      <c r="G584" s="23">
        <f>G585</f>
        <v>53931.9</v>
      </c>
      <c r="H584" s="7">
        <f t="shared" si="64"/>
        <v>99.999814581324628</v>
      </c>
    </row>
    <row r="585" spans="1:8" ht="75" x14ac:dyDescent="0.25">
      <c r="A585" s="4" t="s">
        <v>31</v>
      </c>
      <c r="B585" s="5" t="s">
        <v>191</v>
      </c>
      <c r="C585" s="5" t="s">
        <v>22</v>
      </c>
      <c r="D585" s="8" t="s">
        <v>455</v>
      </c>
      <c r="E585" s="8" t="s">
        <v>32</v>
      </c>
      <c r="F585" s="23">
        <v>53932</v>
      </c>
      <c r="G585" s="23">
        <v>53931.9</v>
      </c>
      <c r="H585" s="7">
        <f t="shared" si="64"/>
        <v>99.999814581324628</v>
      </c>
    </row>
    <row r="586" spans="1:8" ht="30" x14ac:dyDescent="0.25">
      <c r="A586" s="4" t="s">
        <v>456</v>
      </c>
      <c r="B586" s="5" t="s">
        <v>191</v>
      </c>
      <c r="C586" s="5" t="s">
        <v>22</v>
      </c>
      <c r="D586" s="8" t="s">
        <v>457</v>
      </c>
      <c r="E586" s="9"/>
      <c r="F586" s="23">
        <f>F587</f>
        <v>30818.9</v>
      </c>
      <c r="G586" s="23">
        <f>G587</f>
        <v>30818.9</v>
      </c>
      <c r="H586" s="7">
        <f t="shared" si="64"/>
        <v>100</v>
      </c>
    </row>
    <row r="587" spans="1:8" ht="75" x14ac:dyDescent="0.25">
      <c r="A587" s="4" t="s">
        <v>107</v>
      </c>
      <c r="B587" s="5" t="s">
        <v>191</v>
      </c>
      <c r="C587" s="5" t="s">
        <v>22</v>
      </c>
      <c r="D587" s="8" t="s">
        <v>457</v>
      </c>
      <c r="E587" s="8" t="s">
        <v>108</v>
      </c>
      <c r="F587" s="23">
        <f>F588</f>
        <v>30818.9</v>
      </c>
      <c r="G587" s="23">
        <f>G588</f>
        <v>30818.9</v>
      </c>
      <c r="H587" s="7">
        <f t="shared" si="64"/>
        <v>100</v>
      </c>
    </row>
    <row r="588" spans="1:8" ht="30" x14ac:dyDescent="0.25">
      <c r="A588" s="4" t="s">
        <v>109</v>
      </c>
      <c r="B588" s="5" t="s">
        <v>191</v>
      </c>
      <c r="C588" s="5" t="s">
        <v>22</v>
      </c>
      <c r="D588" s="8" t="s">
        <v>457</v>
      </c>
      <c r="E588" s="8" t="s">
        <v>110</v>
      </c>
      <c r="F588" s="23">
        <v>30818.9</v>
      </c>
      <c r="G588" s="23">
        <v>30818.9</v>
      </c>
      <c r="H588" s="7">
        <f t="shared" si="64"/>
        <v>100</v>
      </c>
    </row>
    <row r="589" spans="1:8" ht="60" x14ac:dyDescent="0.25">
      <c r="A589" s="4" t="s">
        <v>249</v>
      </c>
      <c r="B589" s="5" t="s">
        <v>191</v>
      </c>
      <c r="C589" s="5" t="s">
        <v>22</v>
      </c>
      <c r="D589" s="8" t="s">
        <v>458</v>
      </c>
      <c r="E589" s="9"/>
      <c r="F589" s="23">
        <f>F590+F593</f>
        <v>144056</v>
      </c>
      <c r="G589" s="23">
        <f>G590+G593</f>
        <v>143749.1</v>
      </c>
      <c r="H589" s="7">
        <f t="shared" si="64"/>
        <v>99.786957849725113</v>
      </c>
    </row>
    <row r="590" spans="1:8" ht="165" x14ac:dyDescent="0.25">
      <c r="A590" s="4" t="s">
        <v>459</v>
      </c>
      <c r="B590" s="5" t="s">
        <v>191</v>
      </c>
      <c r="C590" s="5" t="s">
        <v>22</v>
      </c>
      <c r="D590" s="8" t="s">
        <v>460</v>
      </c>
      <c r="E590" s="9"/>
      <c r="F590" s="23">
        <f>F591</f>
        <v>31500</v>
      </c>
      <c r="G590" s="23">
        <f>G591</f>
        <v>31460</v>
      </c>
      <c r="H590" s="7">
        <f t="shared" si="64"/>
        <v>99.873015873015873</v>
      </c>
    </row>
    <row r="591" spans="1:8" ht="75" x14ac:dyDescent="0.25">
      <c r="A591" s="4" t="s">
        <v>107</v>
      </c>
      <c r="B591" s="5" t="s">
        <v>191</v>
      </c>
      <c r="C591" s="5" t="s">
        <v>22</v>
      </c>
      <c r="D591" s="8" t="s">
        <v>460</v>
      </c>
      <c r="E591" s="8" t="s">
        <v>108</v>
      </c>
      <c r="F591" s="23">
        <f>F592</f>
        <v>31500</v>
      </c>
      <c r="G591" s="23">
        <f>G592</f>
        <v>31460</v>
      </c>
      <c r="H591" s="7">
        <f t="shared" si="64"/>
        <v>99.873015873015873</v>
      </c>
    </row>
    <row r="592" spans="1:8" ht="30" x14ac:dyDescent="0.25">
      <c r="A592" s="4" t="s">
        <v>109</v>
      </c>
      <c r="B592" s="5" t="s">
        <v>191</v>
      </c>
      <c r="C592" s="5" t="s">
        <v>22</v>
      </c>
      <c r="D592" s="8" t="s">
        <v>460</v>
      </c>
      <c r="E592" s="8" t="s">
        <v>110</v>
      </c>
      <c r="F592" s="23">
        <v>31500</v>
      </c>
      <c r="G592" s="23">
        <v>31460</v>
      </c>
      <c r="H592" s="7">
        <f t="shared" si="64"/>
        <v>99.873015873015873</v>
      </c>
    </row>
    <row r="593" spans="1:8" ht="105" x14ac:dyDescent="0.25">
      <c r="A593" s="4" t="s">
        <v>461</v>
      </c>
      <c r="B593" s="5" t="s">
        <v>191</v>
      </c>
      <c r="C593" s="5" t="s">
        <v>22</v>
      </c>
      <c r="D593" s="8" t="s">
        <v>462</v>
      </c>
      <c r="E593" s="9"/>
      <c r="F593" s="23">
        <f>F594</f>
        <v>112556</v>
      </c>
      <c r="G593" s="23">
        <f>G594</f>
        <v>112289.1</v>
      </c>
      <c r="H593" s="7">
        <f t="shared" si="64"/>
        <v>99.762873591812081</v>
      </c>
    </row>
    <row r="594" spans="1:8" ht="75" x14ac:dyDescent="0.25">
      <c r="A594" s="4" t="s">
        <v>107</v>
      </c>
      <c r="B594" s="5" t="s">
        <v>191</v>
      </c>
      <c r="C594" s="5" t="s">
        <v>22</v>
      </c>
      <c r="D594" s="8" t="s">
        <v>462</v>
      </c>
      <c r="E594" s="8" t="s">
        <v>108</v>
      </c>
      <c r="F594" s="23">
        <f>F595</f>
        <v>112556</v>
      </c>
      <c r="G594" s="23">
        <f>G595</f>
        <v>112289.1</v>
      </c>
      <c r="H594" s="7">
        <f t="shared" si="64"/>
        <v>99.762873591812081</v>
      </c>
    </row>
    <row r="595" spans="1:8" ht="30" x14ac:dyDescent="0.25">
      <c r="A595" s="4" t="s">
        <v>109</v>
      </c>
      <c r="B595" s="5" t="s">
        <v>191</v>
      </c>
      <c r="C595" s="5" t="s">
        <v>22</v>
      </c>
      <c r="D595" s="8" t="s">
        <v>462</v>
      </c>
      <c r="E595" s="8" t="s">
        <v>110</v>
      </c>
      <c r="F595" s="23">
        <v>112556</v>
      </c>
      <c r="G595" s="23">
        <v>112289.1</v>
      </c>
      <c r="H595" s="7">
        <f t="shared" si="64"/>
        <v>99.762873591812081</v>
      </c>
    </row>
    <row r="596" spans="1:8" ht="45" x14ac:dyDescent="0.25">
      <c r="A596" s="4" t="s">
        <v>241</v>
      </c>
      <c r="B596" s="5" t="s">
        <v>191</v>
      </c>
      <c r="C596" s="5" t="s">
        <v>22</v>
      </c>
      <c r="D596" s="8" t="s">
        <v>242</v>
      </c>
      <c r="E596" s="8"/>
      <c r="F596" s="23">
        <f>F597</f>
        <v>881112.9</v>
      </c>
      <c r="G596" s="23">
        <f>G597</f>
        <v>866044.5</v>
      </c>
      <c r="H596" s="7">
        <f t="shared" si="64"/>
        <v>98.28984458177834</v>
      </c>
    </row>
    <row r="597" spans="1:8" ht="90" x14ac:dyDescent="0.25">
      <c r="A597" s="4" t="s">
        <v>243</v>
      </c>
      <c r="B597" s="5" t="s">
        <v>191</v>
      </c>
      <c r="C597" s="5" t="s">
        <v>22</v>
      </c>
      <c r="D597" s="8" t="s">
        <v>244</v>
      </c>
      <c r="E597" s="9"/>
      <c r="F597" s="23">
        <f>F598+F603+F606</f>
        <v>881112.9</v>
      </c>
      <c r="G597" s="23">
        <f>G598+G603+G606</f>
        <v>866044.5</v>
      </c>
      <c r="H597" s="7">
        <f t="shared" si="64"/>
        <v>98.28984458177834</v>
      </c>
    </row>
    <row r="598" spans="1:8" ht="60" x14ac:dyDescent="0.25">
      <c r="A598" s="4" t="s">
        <v>245</v>
      </c>
      <c r="B598" s="5" t="s">
        <v>191</v>
      </c>
      <c r="C598" s="5" t="s">
        <v>22</v>
      </c>
      <c r="D598" s="8" t="s">
        <v>246</v>
      </c>
      <c r="E598" s="9"/>
      <c r="F598" s="23">
        <f>F599+F601</f>
        <v>101425.2</v>
      </c>
      <c r="G598" s="23">
        <f>G599+G601</f>
        <v>89196.2</v>
      </c>
      <c r="H598" s="7">
        <f t="shared" si="64"/>
        <v>87.942838663369656</v>
      </c>
    </row>
    <row r="599" spans="1:8" ht="60" x14ac:dyDescent="0.25">
      <c r="A599" s="4" t="s">
        <v>29</v>
      </c>
      <c r="B599" s="5" t="s">
        <v>191</v>
      </c>
      <c r="C599" s="5" t="s">
        <v>22</v>
      </c>
      <c r="D599" s="8" t="s">
        <v>246</v>
      </c>
      <c r="E599" s="8" t="s">
        <v>30</v>
      </c>
      <c r="F599" s="23">
        <f>F600</f>
        <v>29.8</v>
      </c>
      <c r="G599" s="23">
        <f>G600</f>
        <v>29.8</v>
      </c>
      <c r="H599" s="7">
        <f t="shared" si="64"/>
        <v>100</v>
      </c>
    </row>
    <row r="600" spans="1:8" ht="75" x14ac:dyDescent="0.25">
      <c r="A600" s="4" t="s">
        <v>31</v>
      </c>
      <c r="B600" s="5" t="s">
        <v>191</v>
      </c>
      <c r="C600" s="5" t="s">
        <v>22</v>
      </c>
      <c r="D600" s="8" t="s">
        <v>246</v>
      </c>
      <c r="E600" s="8" t="s">
        <v>32</v>
      </c>
      <c r="F600" s="23">
        <v>29.8</v>
      </c>
      <c r="G600" s="23">
        <v>29.8</v>
      </c>
      <c r="H600" s="7">
        <f t="shared" si="64"/>
        <v>100</v>
      </c>
    </row>
    <row r="601" spans="1:8" ht="75" x14ac:dyDescent="0.25">
      <c r="A601" s="4" t="s">
        <v>107</v>
      </c>
      <c r="B601" s="5" t="s">
        <v>191</v>
      </c>
      <c r="C601" s="5" t="s">
        <v>22</v>
      </c>
      <c r="D601" s="8" t="s">
        <v>246</v>
      </c>
      <c r="E601" s="8" t="s">
        <v>108</v>
      </c>
      <c r="F601" s="23">
        <f>F602</f>
        <v>101395.4</v>
      </c>
      <c r="G601" s="23">
        <f>G602</f>
        <v>89166.399999999994</v>
      </c>
      <c r="H601" s="7">
        <f t="shared" si="64"/>
        <v>87.939295076502489</v>
      </c>
    </row>
    <row r="602" spans="1:8" ht="30" x14ac:dyDescent="0.25">
      <c r="A602" s="4" t="s">
        <v>109</v>
      </c>
      <c r="B602" s="5" t="s">
        <v>191</v>
      </c>
      <c r="C602" s="5" t="s">
        <v>22</v>
      </c>
      <c r="D602" s="8" t="s">
        <v>246</v>
      </c>
      <c r="E602" s="8" t="s">
        <v>110</v>
      </c>
      <c r="F602" s="23">
        <v>101395.4</v>
      </c>
      <c r="G602" s="23">
        <v>89166.399999999994</v>
      </c>
      <c r="H602" s="7">
        <f t="shared" si="64"/>
        <v>87.939295076502489</v>
      </c>
    </row>
    <row r="603" spans="1:8" ht="30" x14ac:dyDescent="0.25">
      <c r="A603" s="4" t="s">
        <v>463</v>
      </c>
      <c r="B603" s="5" t="s">
        <v>191</v>
      </c>
      <c r="C603" s="5" t="s">
        <v>22</v>
      </c>
      <c r="D603" s="8" t="s">
        <v>464</v>
      </c>
      <c r="E603" s="9"/>
      <c r="F603" s="23">
        <f>F604</f>
        <v>148737.70000000001</v>
      </c>
      <c r="G603" s="23">
        <f>G604</f>
        <v>148524.29999999999</v>
      </c>
      <c r="H603" s="7">
        <f t="shared" si="64"/>
        <v>99.856525951389571</v>
      </c>
    </row>
    <row r="604" spans="1:8" ht="60" x14ac:dyDescent="0.25">
      <c r="A604" s="4" t="s">
        <v>29</v>
      </c>
      <c r="B604" s="5" t="s">
        <v>191</v>
      </c>
      <c r="C604" s="5" t="s">
        <v>22</v>
      </c>
      <c r="D604" s="8" t="s">
        <v>464</v>
      </c>
      <c r="E604" s="8" t="s">
        <v>30</v>
      </c>
      <c r="F604" s="23">
        <f>F605</f>
        <v>148737.70000000001</v>
      </c>
      <c r="G604" s="23">
        <f>G605</f>
        <v>148524.29999999999</v>
      </c>
      <c r="H604" s="7">
        <f t="shared" ref="H604:H674" si="65">(G604/F604)*100</f>
        <v>99.856525951389571</v>
      </c>
    </row>
    <row r="605" spans="1:8" ht="75" x14ac:dyDescent="0.25">
      <c r="A605" s="4" t="s">
        <v>31</v>
      </c>
      <c r="B605" s="5" t="s">
        <v>191</v>
      </c>
      <c r="C605" s="5" t="s">
        <v>22</v>
      </c>
      <c r="D605" s="8" t="s">
        <v>464</v>
      </c>
      <c r="E605" s="8" t="s">
        <v>32</v>
      </c>
      <c r="F605" s="23">
        <v>148737.70000000001</v>
      </c>
      <c r="G605" s="23">
        <v>148524.29999999999</v>
      </c>
      <c r="H605" s="7">
        <f t="shared" si="65"/>
        <v>99.856525951389571</v>
      </c>
    </row>
    <row r="606" spans="1:8" ht="90" x14ac:dyDescent="0.25">
      <c r="A606" s="4" t="s">
        <v>465</v>
      </c>
      <c r="B606" s="5" t="s">
        <v>191</v>
      </c>
      <c r="C606" s="5" t="s">
        <v>22</v>
      </c>
      <c r="D606" s="8" t="s">
        <v>466</v>
      </c>
      <c r="E606" s="9"/>
      <c r="F606" s="23">
        <f>F607</f>
        <v>630950</v>
      </c>
      <c r="G606" s="23">
        <f>G607</f>
        <v>628324</v>
      </c>
      <c r="H606" s="7">
        <f t="shared" si="65"/>
        <v>99.583802203027176</v>
      </c>
    </row>
    <row r="607" spans="1:8" ht="75" x14ac:dyDescent="0.25">
      <c r="A607" s="4" t="s">
        <v>107</v>
      </c>
      <c r="B607" s="5" t="s">
        <v>191</v>
      </c>
      <c r="C607" s="5" t="s">
        <v>22</v>
      </c>
      <c r="D607" s="8" t="s">
        <v>466</v>
      </c>
      <c r="E607" s="8" t="s">
        <v>108</v>
      </c>
      <c r="F607" s="23">
        <f>F608</f>
        <v>630950</v>
      </c>
      <c r="G607" s="23">
        <f>G608</f>
        <v>628324</v>
      </c>
      <c r="H607" s="7">
        <f t="shared" si="65"/>
        <v>99.583802203027176</v>
      </c>
    </row>
    <row r="608" spans="1:8" ht="30" x14ac:dyDescent="0.25">
      <c r="A608" s="4" t="s">
        <v>109</v>
      </c>
      <c r="B608" s="5" t="s">
        <v>191</v>
      </c>
      <c r="C608" s="5" t="s">
        <v>22</v>
      </c>
      <c r="D608" s="8" t="s">
        <v>466</v>
      </c>
      <c r="E608" s="8" t="s">
        <v>110</v>
      </c>
      <c r="F608" s="23">
        <v>630950</v>
      </c>
      <c r="G608" s="23">
        <v>628324</v>
      </c>
      <c r="H608" s="7">
        <f t="shared" si="65"/>
        <v>99.583802203027176</v>
      </c>
    </row>
    <row r="609" spans="1:8" ht="45" x14ac:dyDescent="0.25">
      <c r="A609" s="4" t="s">
        <v>467</v>
      </c>
      <c r="B609" s="5" t="s">
        <v>191</v>
      </c>
      <c r="C609" s="5" t="s">
        <v>191</v>
      </c>
      <c r="D609" s="6"/>
      <c r="E609" s="6"/>
      <c r="F609" s="23">
        <f>F610+F620+F626+F642+F648+F635</f>
        <v>154202.70000000001</v>
      </c>
      <c r="G609" s="23">
        <f>G610+G620+G626+G642+G648+G635</f>
        <v>149444.19999999998</v>
      </c>
      <c r="H609" s="7">
        <f t="shared" si="65"/>
        <v>96.914126665745783</v>
      </c>
    </row>
    <row r="610" spans="1:8" ht="45" x14ac:dyDescent="0.25">
      <c r="A610" s="4" t="s">
        <v>96</v>
      </c>
      <c r="B610" s="5" t="s">
        <v>191</v>
      </c>
      <c r="C610" s="5" t="s">
        <v>191</v>
      </c>
      <c r="D610" s="5" t="s">
        <v>97</v>
      </c>
      <c r="E610" s="5"/>
      <c r="F610" s="23">
        <f t="shared" ref="F610:G612" si="66">F611</f>
        <v>7473</v>
      </c>
      <c r="G610" s="23">
        <f t="shared" si="66"/>
        <v>7308.9000000000005</v>
      </c>
      <c r="H610" s="7">
        <f t="shared" si="65"/>
        <v>97.804094741067843</v>
      </c>
    </row>
    <row r="611" spans="1:8" ht="45" x14ac:dyDescent="0.25">
      <c r="A611" s="4" t="s">
        <v>468</v>
      </c>
      <c r="B611" s="5" t="s">
        <v>191</v>
      </c>
      <c r="C611" s="5" t="s">
        <v>191</v>
      </c>
      <c r="D611" s="8" t="s">
        <v>469</v>
      </c>
      <c r="E611" s="8"/>
      <c r="F611" s="23">
        <f t="shared" si="66"/>
        <v>7473</v>
      </c>
      <c r="G611" s="23">
        <f t="shared" si="66"/>
        <v>7308.9000000000005</v>
      </c>
      <c r="H611" s="7">
        <f t="shared" si="65"/>
        <v>97.804094741067843</v>
      </c>
    </row>
    <row r="612" spans="1:8" ht="180" customHeight="1" x14ac:dyDescent="0.25">
      <c r="A612" s="4" t="s">
        <v>470</v>
      </c>
      <c r="B612" s="5" t="s">
        <v>191</v>
      </c>
      <c r="C612" s="5" t="s">
        <v>191</v>
      </c>
      <c r="D612" s="8" t="s">
        <v>471</v>
      </c>
      <c r="E612" s="9"/>
      <c r="F612" s="23">
        <f t="shared" si="66"/>
        <v>7473</v>
      </c>
      <c r="G612" s="23">
        <f t="shared" si="66"/>
        <v>7308.9000000000005</v>
      </c>
      <c r="H612" s="7">
        <f t="shared" si="65"/>
        <v>97.804094741067843</v>
      </c>
    </row>
    <row r="613" spans="1:8" ht="75" x14ac:dyDescent="0.25">
      <c r="A613" s="4" t="s">
        <v>472</v>
      </c>
      <c r="B613" s="5" t="s">
        <v>191</v>
      </c>
      <c r="C613" s="5" t="s">
        <v>191</v>
      </c>
      <c r="D613" s="8" t="s">
        <v>473</v>
      </c>
      <c r="E613" s="9"/>
      <c r="F613" s="23">
        <f>F614+F616+F618</f>
        <v>7473</v>
      </c>
      <c r="G613" s="23">
        <f>G614+G616+G618</f>
        <v>7308.9000000000005</v>
      </c>
      <c r="H613" s="7">
        <f t="shared" si="65"/>
        <v>97.804094741067843</v>
      </c>
    </row>
    <row r="614" spans="1:8" ht="165" x14ac:dyDescent="0.25">
      <c r="A614" s="4" t="s">
        <v>17</v>
      </c>
      <c r="B614" s="5" t="s">
        <v>191</v>
      </c>
      <c r="C614" s="5" t="s">
        <v>191</v>
      </c>
      <c r="D614" s="8" t="s">
        <v>473</v>
      </c>
      <c r="E614" s="8" t="s">
        <v>18</v>
      </c>
      <c r="F614" s="23">
        <f>F615</f>
        <v>6422.5</v>
      </c>
      <c r="G614" s="23">
        <f>G615</f>
        <v>6419.6</v>
      </c>
      <c r="H614" s="7">
        <f t="shared" si="65"/>
        <v>99.954846243674595</v>
      </c>
    </row>
    <row r="615" spans="1:8" ht="60" x14ac:dyDescent="0.25">
      <c r="A615" s="4" t="s">
        <v>19</v>
      </c>
      <c r="B615" s="5" t="s">
        <v>191</v>
      </c>
      <c r="C615" s="5" t="s">
        <v>191</v>
      </c>
      <c r="D615" s="8" t="s">
        <v>473</v>
      </c>
      <c r="E615" s="8" t="s">
        <v>20</v>
      </c>
      <c r="F615" s="23">
        <v>6422.5</v>
      </c>
      <c r="G615" s="23">
        <v>6419.6</v>
      </c>
      <c r="H615" s="7">
        <f t="shared" si="65"/>
        <v>99.954846243674595</v>
      </c>
    </row>
    <row r="616" spans="1:8" ht="60" x14ac:dyDescent="0.25">
      <c r="A616" s="4" t="s">
        <v>29</v>
      </c>
      <c r="B616" s="5" t="s">
        <v>191</v>
      </c>
      <c r="C616" s="5" t="s">
        <v>191</v>
      </c>
      <c r="D616" s="8" t="s">
        <v>473</v>
      </c>
      <c r="E616" s="8" t="s">
        <v>30</v>
      </c>
      <c r="F616" s="23">
        <f>F617</f>
        <v>195.5</v>
      </c>
      <c r="G616" s="23">
        <f>G617</f>
        <v>188.5</v>
      </c>
      <c r="H616" s="7">
        <f t="shared" si="65"/>
        <v>96.419437340153451</v>
      </c>
    </row>
    <row r="617" spans="1:8" ht="75" x14ac:dyDescent="0.25">
      <c r="A617" s="4" t="s">
        <v>31</v>
      </c>
      <c r="B617" s="5" t="s">
        <v>191</v>
      </c>
      <c r="C617" s="5" t="s">
        <v>191</v>
      </c>
      <c r="D617" s="8" t="s">
        <v>473</v>
      </c>
      <c r="E617" s="8" t="s">
        <v>32</v>
      </c>
      <c r="F617" s="23">
        <v>195.5</v>
      </c>
      <c r="G617" s="23">
        <v>188.5</v>
      </c>
      <c r="H617" s="7">
        <f t="shared" si="65"/>
        <v>96.419437340153451</v>
      </c>
    </row>
    <row r="618" spans="1:8" ht="30" x14ac:dyDescent="0.25">
      <c r="A618" s="4" t="s">
        <v>590</v>
      </c>
      <c r="B618" s="5" t="s">
        <v>191</v>
      </c>
      <c r="C618" s="5" t="s">
        <v>191</v>
      </c>
      <c r="D618" s="8" t="s">
        <v>473</v>
      </c>
      <c r="E618" s="8">
        <v>300</v>
      </c>
      <c r="F618" s="23">
        <f>F619</f>
        <v>855</v>
      </c>
      <c r="G618" s="23">
        <f>G619</f>
        <v>700.8</v>
      </c>
      <c r="H618" s="7">
        <f t="shared" si="65"/>
        <v>81.964912280701753</v>
      </c>
    </row>
    <row r="619" spans="1:8" ht="60" x14ac:dyDescent="0.25">
      <c r="A619" s="4" t="s">
        <v>592</v>
      </c>
      <c r="B619" s="5" t="s">
        <v>191</v>
      </c>
      <c r="C619" s="5" t="s">
        <v>191</v>
      </c>
      <c r="D619" s="8" t="s">
        <v>473</v>
      </c>
      <c r="E619" s="8">
        <v>320</v>
      </c>
      <c r="F619" s="23">
        <v>855</v>
      </c>
      <c r="G619" s="23">
        <v>700.8</v>
      </c>
      <c r="H619" s="7">
        <f t="shared" si="65"/>
        <v>81.964912280701753</v>
      </c>
    </row>
    <row r="620" spans="1:8" ht="45" x14ac:dyDescent="0.25">
      <c r="A620" s="4" t="s">
        <v>474</v>
      </c>
      <c r="B620" s="5" t="s">
        <v>191</v>
      </c>
      <c r="C620" s="5" t="s">
        <v>191</v>
      </c>
      <c r="D620" s="5" t="s">
        <v>475</v>
      </c>
      <c r="E620" s="5"/>
      <c r="F620" s="23">
        <f t="shared" ref="F620:G624" si="67">F621</f>
        <v>4148.8</v>
      </c>
      <c r="G620" s="23">
        <f t="shared" si="67"/>
        <v>2148.8000000000002</v>
      </c>
      <c r="H620" s="7">
        <f t="shared" si="65"/>
        <v>51.793289625915925</v>
      </c>
    </row>
    <row r="621" spans="1:8" ht="45" x14ac:dyDescent="0.25">
      <c r="A621" s="4" t="s">
        <v>476</v>
      </c>
      <c r="B621" s="5" t="s">
        <v>191</v>
      </c>
      <c r="C621" s="5" t="s">
        <v>191</v>
      </c>
      <c r="D621" s="8" t="s">
        <v>477</v>
      </c>
      <c r="E621" s="8"/>
      <c r="F621" s="23">
        <f t="shared" si="67"/>
        <v>4148.8</v>
      </c>
      <c r="G621" s="23">
        <f t="shared" si="67"/>
        <v>2148.8000000000002</v>
      </c>
      <c r="H621" s="7">
        <f t="shared" si="65"/>
        <v>51.793289625915925</v>
      </c>
    </row>
    <row r="622" spans="1:8" ht="105" x14ac:dyDescent="0.25">
      <c r="A622" s="4" t="s">
        <v>478</v>
      </c>
      <c r="B622" s="5" t="s">
        <v>191</v>
      </c>
      <c r="C622" s="5" t="s">
        <v>191</v>
      </c>
      <c r="D622" s="8" t="s">
        <v>479</v>
      </c>
      <c r="E622" s="9"/>
      <c r="F622" s="23">
        <f t="shared" si="67"/>
        <v>4148.8</v>
      </c>
      <c r="G622" s="23">
        <f t="shared" si="67"/>
        <v>2148.8000000000002</v>
      </c>
      <c r="H622" s="7">
        <f t="shared" si="65"/>
        <v>51.793289625915925</v>
      </c>
    </row>
    <row r="623" spans="1:8" ht="165" x14ac:dyDescent="0.25">
      <c r="A623" s="4" t="s">
        <v>480</v>
      </c>
      <c r="B623" s="5" t="s">
        <v>191</v>
      </c>
      <c r="C623" s="5" t="s">
        <v>191</v>
      </c>
      <c r="D623" s="8" t="s">
        <v>481</v>
      </c>
      <c r="E623" s="9"/>
      <c r="F623" s="23">
        <f t="shared" si="67"/>
        <v>4148.8</v>
      </c>
      <c r="G623" s="23">
        <f t="shared" si="67"/>
        <v>2148.8000000000002</v>
      </c>
      <c r="H623" s="7">
        <f t="shared" si="65"/>
        <v>51.793289625915925</v>
      </c>
    </row>
    <row r="624" spans="1:8" ht="60" x14ac:dyDescent="0.25">
      <c r="A624" s="4" t="s">
        <v>29</v>
      </c>
      <c r="B624" s="5" t="s">
        <v>191</v>
      </c>
      <c r="C624" s="5" t="s">
        <v>191</v>
      </c>
      <c r="D624" s="8" t="s">
        <v>481</v>
      </c>
      <c r="E624" s="8" t="s">
        <v>30</v>
      </c>
      <c r="F624" s="23">
        <f t="shared" si="67"/>
        <v>4148.8</v>
      </c>
      <c r="G624" s="23">
        <f t="shared" si="67"/>
        <v>2148.8000000000002</v>
      </c>
      <c r="H624" s="7">
        <f t="shared" si="65"/>
        <v>51.793289625915925</v>
      </c>
    </row>
    <row r="625" spans="1:8" ht="75" x14ac:dyDescent="0.25">
      <c r="A625" s="4" t="s">
        <v>31</v>
      </c>
      <c r="B625" s="5" t="s">
        <v>191</v>
      </c>
      <c r="C625" s="5" t="s">
        <v>191</v>
      </c>
      <c r="D625" s="8" t="s">
        <v>481</v>
      </c>
      <c r="E625" s="8" t="s">
        <v>32</v>
      </c>
      <c r="F625" s="23">
        <v>4148.8</v>
      </c>
      <c r="G625" s="23">
        <v>2148.8000000000002</v>
      </c>
      <c r="H625" s="7">
        <f t="shared" si="65"/>
        <v>51.793289625915925</v>
      </c>
    </row>
    <row r="626" spans="1:8" ht="30" x14ac:dyDescent="0.25">
      <c r="A626" s="4" t="s">
        <v>264</v>
      </c>
      <c r="B626" s="5" t="s">
        <v>191</v>
      </c>
      <c r="C626" s="5" t="s">
        <v>191</v>
      </c>
      <c r="D626" s="5" t="s">
        <v>265</v>
      </c>
      <c r="E626" s="5"/>
      <c r="F626" s="23">
        <f>F627</f>
        <v>76813</v>
      </c>
      <c r="G626" s="23">
        <f>G627</f>
        <v>76811.899999999994</v>
      </c>
      <c r="H626" s="7">
        <f t="shared" si="65"/>
        <v>99.998567950737495</v>
      </c>
    </row>
    <row r="627" spans="1:8" ht="45" x14ac:dyDescent="0.25">
      <c r="A627" s="4" t="s">
        <v>266</v>
      </c>
      <c r="B627" s="5" t="s">
        <v>191</v>
      </c>
      <c r="C627" s="5" t="s">
        <v>191</v>
      </c>
      <c r="D627" s="8" t="s">
        <v>267</v>
      </c>
      <c r="E627" s="8"/>
      <c r="F627" s="23">
        <f t="shared" ref="F627:G633" si="68">F628</f>
        <v>76813</v>
      </c>
      <c r="G627" s="23">
        <f t="shared" si="68"/>
        <v>76811.899999999994</v>
      </c>
      <c r="H627" s="7">
        <f t="shared" si="65"/>
        <v>99.998567950737495</v>
      </c>
    </row>
    <row r="628" spans="1:8" ht="105" x14ac:dyDescent="0.25">
      <c r="A628" s="4" t="s">
        <v>482</v>
      </c>
      <c r="B628" s="5" t="s">
        <v>191</v>
      </c>
      <c r="C628" s="5" t="s">
        <v>191</v>
      </c>
      <c r="D628" s="8" t="s">
        <v>483</v>
      </c>
      <c r="E628" s="9"/>
      <c r="F628" s="23">
        <f>F632+F629</f>
        <v>76813</v>
      </c>
      <c r="G628" s="23">
        <f>G632+G629</f>
        <v>76811.899999999994</v>
      </c>
      <c r="H628" s="7">
        <f t="shared" si="65"/>
        <v>99.998567950737495</v>
      </c>
    </row>
    <row r="629" spans="1:8" ht="222" customHeight="1" x14ac:dyDescent="0.25">
      <c r="A629" s="4" t="s">
        <v>910</v>
      </c>
      <c r="B629" s="5" t="s">
        <v>191</v>
      </c>
      <c r="C629" s="5" t="s">
        <v>191</v>
      </c>
      <c r="D629" s="14" t="s">
        <v>911</v>
      </c>
      <c r="E629" s="9"/>
      <c r="F629" s="23">
        <f>F630</f>
        <v>195</v>
      </c>
      <c r="G629" s="23">
        <f>G630</f>
        <v>195</v>
      </c>
      <c r="H629" s="7">
        <f t="shared" si="65"/>
        <v>100</v>
      </c>
    </row>
    <row r="630" spans="1:8" ht="75" x14ac:dyDescent="0.25">
      <c r="A630" s="4" t="s">
        <v>107</v>
      </c>
      <c r="B630" s="5" t="s">
        <v>191</v>
      </c>
      <c r="C630" s="5" t="s">
        <v>191</v>
      </c>
      <c r="D630" s="14" t="s">
        <v>911</v>
      </c>
      <c r="E630" s="8" t="s">
        <v>108</v>
      </c>
      <c r="F630" s="23">
        <f>F631</f>
        <v>195</v>
      </c>
      <c r="G630" s="23">
        <f>G631</f>
        <v>195</v>
      </c>
      <c r="H630" s="7">
        <f t="shared" si="65"/>
        <v>100</v>
      </c>
    </row>
    <row r="631" spans="1:8" ht="30" x14ac:dyDescent="0.25">
      <c r="A631" s="4" t="s">
        <v>109</v>
      </c>
      <c r="B631" s="5" t="s">
        <v>191</v>
      </c>
      <c r="C631" s="5" t="s">
        <v>191</v>
      </c>
      <c r="D631" s="14" t="s">
        <v>911</v>
      </c>
      <c r="E631" s="8" t="s">
        <v>110</v>
      </c>
      <c r="F631" s="23">
        <v>195</v>
      </c>
      <c r="G631" s="23">
        <v>195</v>
      </c>
      <c r="H631" s="7">
        <f t="shared" si="65"/>
        <v>100</v>
      </c>
    </row>
    <row r="632" spans="1:8" ht="150" x14ac:dyDescent="0.25">
      <c r="A632" s="4" t="s">
        <v>484</v>
      </c>
      <c r="B632" s="5" t="s">
        <v>191</v>
      </c>
      <c r="C632" s="5" t="s">
        <v>191</v>
      </c>
      <c r="D632" s="8" t="s">
        <v>485</v>
      </c>
      <c r="E632" s="9"/>
      <c r="F632" s="23">
        <f t="shared" si="68"/>
        <v>76618</v>
      </c>
      <c r="G632" s="23">
        <f t="shared" si="68"/>
        <v>76616.899999999994</v>
      </c>
      <c r="H632" s="7">
        <f t="shared" si="65"/>
        <v>99.998564306037736</v>
      </c>
    </row>
    <row r="633" spans="1:8" ht="75" x14ac:dyDescent="0.25">
      <c r="A633" s="4" t="s">
        <v>107</v>
      </c>
      <c r="B633" s="5" t="s">
        <v>191</v>
      </c>
      <c r="C633" s="5" t="s">
        <v>191</v>
      </c>
      <c r="D633" s="8" t="s">
        <v>485</v>
      </c>
      <c r="E633" s="8" t="s">
        <v>108</v>
      </c>
      <c r="F633" s="23">
        <f t="shared" si="68"/>
        <v>76618</v>
      </c>
      <c r="G633" s="23">
        <f t="shared" si="68"/>
        <v>76616.899999999994</v>
      </c>
      <c r="H633" s="7">
        <f t="shared" si="65"/>
        <v>99.998564306037736</v>
      </c>
    </row>
    <row r="634" spans="1:8" ht="30" x14ac:dyDescent="0.25">
      <c r="A634" s="4" t="s">
        <v>109</v>
      </c>
      <c r="B634" s="5" t="s">
        <v>191</v>
      </c>
      <c r="C634" s="5" t="s">
        <v>191</v>
      </c>
      <c r="D634" s="8" t="s">
        <v>485</v>
      </c>
      <c r="E634" s="8" t="s">
        <v>110</v>
      </c>
      <c r="F634" s="23">
        <v>76618</v>
      </c>
      <c r="G634" s="23">
        <v>76616.899999999994</v>
      </c>
      <c r="H634" s="7">
        <f t="shared" si="65"/>
        <v>99.998564306037736</v>
      </c>
    </row>
    <row r="635" spans="1:8" ht="60" x14ac:dyDescent="0.25">
      <c r="A635" s="4" t="s">
        <v>369</v>
      </c>
      <c r="B635" s="5" t="s">
        <v>191</v>
      </c>
      <c r="C635" s="5" t="s">
        <v>191</v>
      </c>
      <c r="D635" s="5">
        <v>1000000000</v>
      </c>
      <c r="E635" s="5"/>
      <c r="F635" s="23">
        <f>F636</f>
        <v>597</v>
      </c>
      <c r="G635" s="23">
        <f>G636</f>
        <v>595.4</v>
      </c>
      <c r="H635" s="7">
        <f t="shared" si="65"/>
        <v>99.731993299832482</v>
      </c>
    </row>
    <row r="636" spans="1:8" ht="30" x14ac:dyDescent="0.25">
      <c r="A636" s="4" t="s">
        <v>11</v>
      </c>
      <c r="B636" s="5" t="s">
        <v>191</v>
      </c>
      <c r="C636" s="5" t="s">
        <v>191</v>
      </c>
      <c r="D636" s="8">
        <v>1080000000</v>
      </c>
      <c r="E636" s="5"/>
      <c r="F636" s="23">
        <f>F637</f>
        <v>597</v>
      </c>
      <c r="G636" s="23">
        <f>G637</f>
        <v>595.4</v>
      </c>
      <c r="H636" s="7">
        <f t="shared" si="65"/>
        <v>99.731993299832482</v>
      </c>
    </row>
    <row r="637" spans="1:8" ht="150" x14ac:dyDescent="0.25">
      <c r="A637" s="4" t="s">
        <v>912</v>
      </c>
      <c r="B637" s="5" t="s">
        <v>191</v>
      </c>
      <c r="C637" s="5" t="s">
        <v>191</v>
      </c>
      <c r="D637" s="8">
        <v>1080161930</v>
      </c>
      <c r="E637" s="8"/>
      <c r="F637" s="23">
        <f>F638+F640</f>
        <v>597</v>
      </c>
      <c r="G637" s="23">
        <f>G638+G640</f>
        <v>595.4</v>
      </c>
      <c r="H637" s="7">
        <f t="shared" si="65"/>
        <v>99.731993299832482</v>
      </c>
    </row>
    <row r="638" spans="1:8" ht="165" x14ac:dyDescent="0.25">
      <c r="A638" s="4" t="s">
        <v>17</v>
      </c>
      <c r="B638" s="5" t="s">
        <v>191</v>
      </c>
      <c r="C638" s="5" t="s">
        <v>191</v>
      </c>
      <c r="D638" s="8">
        <v>1080161930</v>
      </c>
      <c r="E638" s="8">
        <v>100</v>
      </c>
      <c r="F638" s="23">
        <f>F639</f>
        <v>550</v>
      </c>
      <c r="G638" s="23">
        <f>G639</f>
        <v>548.4</v>
      </c>
      <c r="H638" s="7">
        <f t="shared" si="65"/>
        <v>99.709090909090904</v>
      </c>
    </row>
    <row r="639" spans="1:8" ht="60" x14ac:dyDescent="0.25">
      <c r="A639" s="4" t="s">
        <v>19</v>
      </c>
      <c r="B639" s="5" t="s">
        <v>191</v>
      </c>
      <c r="C639" s="5" t="s">
        <v>191</v>
      </c>
      <c r="D639" s="8">
        <v>1080161930</v>
      </c>
      <c r="E639" s="8">
        <v>120</v>
      </c>
      <c r="F639" s="23">
        <v>550</v>
      </c>
      <c r="G639" s="23">
        <v>548.4</v>
      </c>
      <c r="H639" s="7">
        <f t="shared" si="65"/>
        <v>99.709090909090904</v>
      </c>
    </row>
    <row r="640" spans="1:8" ht="60" x14ac:dyDescent="0.25">
      <c r="A640" s="4" t="s">
        <v>29</v>
      </c>
      <c r="B640" s="5" t="s">
        <v>191</v>
      </c>
      <c r="C640" s="5" t="s">
        <v>191</v>
      </c>
      <c r="D640" s="8">
        <v>1080161930</v>
      </c>
      <c r="E640" s="8">
        <v>200</v>
      </c>
      <c r="F640" s="23">
        <f>F641</f>
        <v>47</v>
      </c>
      <c r="G640" s="23">
        <f>G641</f>
        <v>47</v>
      </c>
      <c r="H640" s="7">
        <f t="shared" si="65"/>
        <v>100</v>
      </c>
    </row>
    <row r="641" spans="1:8" ht="75" x14ac:dyDescent="0.25">
      <c r="A641" s="4" t="s">
        <v>31</v>
      </c>
      <c r="B641" s="5" t="s">
        <v>191</v>
      </c>
      <c r="C641" s="5" t="s">
        <v>191</v>
      </c>
      <c r="D641" s="8">
        <v>1080161930</v>
      </c>
      <c r="E641" s="8">
        <v>240</v>
      </c>
      <c r="F641" s="23">
        <v>47</v>
      </c>
      <c r="G641" s="23">
        <v>47</v>
      </c>
      <c r="H641" s="7">
        <f t="shared" si="65"/>
        <v>100</v>
      </c>
    </row>
    <row r="642" spans="1:8" ht="60" x14ac:dyDescent="0.25">
      <c r="A642" s="4" t="s">
        <v>9</v>
      </c>
      <c r="B642" s="5" t="s">
        <v>191</v>
      </c>
      <c r="C642" s="5" t="s">
        <v>191</v>
      </c>
      <c r="D642" s="5" t="s">
        <v>10</v>
      </c>
      <c r="E642" s="5"/>
      <c r="F642" s="23">
        <f t="shared" ref="F642:G646" si="69">F643</f>
        <v>64462.9</v>
      </c>
      <c r="G642" s="23">
        <f t="shared" si="69"/>
        <v>61871.199999999997</v>
      </c>
      <c r="H642" s="7">
        <f t="shared" si="65"/>
        <v>95.979547926016352</v>
      </c>
    </row>
    <row r="643" spans="1:8" ht="45" x14ac:dyDescent="0.25">
      <c r="A643" s="4" t="s">
        <v>35</v>
      </c>
      <c r="B643" s="5" t="s">
        <v>191</v>
      </c>
      <c r="C643" s="5" t="s">
        <v>191</v>
      </c>
      <c r="D643" s="8" t="s">
        <v>36</v>
      </c>
      <c r="E643" s="8"/>
      <c r="F643" s="23">
        <f t="shared" si="69"/>
        <v>64462.9</v>
      </c>
      <c r="G643" s="23">
        <f t="shared" si="69"/>
        <v>61871.199999999997</v>
      </c>
      <c r="H643" s="7">
        <f t="shared" si="65"/>
        <v>95.979547926016352</v>
      </c>
    </row>
    <row r="644" spans="1:8" ht="105" x14ac:dyDescent="0.25">
      <c r="A644" s="4" t="s">
        <v>103</v>
      </c>
      <c r="B644" s="5" t="s">
        <v>191</v>
      </c>
      <c r="C644" s="5" t="s">
        <v>191</v>
      </c>
      <c r="D644" s="8" t="s">
        <v>104</v>
      </c>
      <c r="E644" s="9"/>
      <c r="F644" s="23">
        <f t="shared" si="69"/>
        <v>64462.9</v>
      </c>
      <c r="G644" s="23">
        <f t="shared" si="69"/>
        <v>61871.199999999997</v>
      </c>
      <c r="H644" s="7">
        <f t="shared" si="65"/>
        <v>95.979547926016352</v>
      </c>
    </row>
    <row r="645" spans="1:8" ht="45" x14ac:dyDescent="0.25">
      <c r="A645" s="4" t="s">
        <v>486</v>
      </c>
      <c r="B645" s="5" t="s">
        <v>191</v>
      </c>
      <c r="C645" s="5" t="s">
        <v>191</v>
      </c>
      <c r="D645" s="8" t="s">
        <v>487</v>
      </c>
      <c r="E645" s="9"/>
      <c r="F645" s="23">
        <f t="shared" si="69"/>
        <v>64462.9</v>
      </c>
      <c r="G645" s="23">
        <f t="shared" si="69"/>
        <v>61871.199999999997</v>
      </c>
      <c r="H645" s="7">
        <f t="shared" si="65"/>
        <v>95.979547926016352</v>
      </c>
    </row>
    <row r="646" spans="1:8" ht="60" x14ac:dyDescent="0.25">
      <c r="A646" s="4" t="s">
        <v>29</v>
      </c>
      <c r="B646" s="5" t="s">
        <v>191</v>
      </c>
      <c r="C646" s="5" t="s">
        <v>191</v>
      </c>
      <c r="D646" s="8" t="s">
        <v>487</v>
      </c>
      <c r="E646" s="8" t="s">
        <v>30</v>
      </c>
      <c r="F646" s="23">
        <f t="shared" si="69"/>
        <v>64462.9</v>
      </c>
      <c r="G646" s="23">
        <f t="shared" si="69"/>
        <v>61871.199999999997</v>
      </c>
      <c r="H646" s="7">
        <f t="shared" si="65"/>
        <v>95.979547926016352</v>
      </c>
    </row>
    <row r="647" spans="1:8" ht="75" x14ac:dyDescent="0.25">
      <c r="A647" s="4" t="s">
        <v>31</v>
      </c>
      <c r="B647" s="5" t="s">
        <v>191</v>
      </c>
      <c r="C647" s="5" t="s">
        <v>191</v>
      </c>
      <c r="D647" s="8" t="s">
        <v>487</v>
      </c>
      <c r="E647" s="8" t="s">
        <v>32</v>
      </c>
      <c r="F647" s="23">
        <v>64462.9</v>
      </c>
      <c r="G647" s="23">
        <v>61871.199999999997</v>
      </c>
      <c r="H647" s="7">
        <f t="shared" si="65"/>
        <v>95.979547926016352</v>
      </c>
    </row>
    <row r="648" spans="1:8" ht="60" x14ac:dyDescent="0.25">
      <c r="A648" s="4" t="s">
        <v>239</v>
      </c>
      <c r="B648" s="5" t="s">
        <v>191</v>
      </c>
      <c r="C648" s="5" t="s">
        <v>191</v>
      </c>
      <c r="D648" s="5" t="s">
        <v>240</v>
      </c>
      <c r="E648" s="5"/>
      <c r="F648" s="23">
        <f t="shared" ref="F648:G650" si="70">F649</f>
        <v>708</v>
      </c>
      <c r="G648" s="23">
        <f t="shared" si="70"/>
        <v>708</v>
      </c>
      <c r="H648" s="7">
        <f t="shared" si="65"/>
        <v>100</v>
      </c>
    </row>
    <row r="649" spans="1:8" ht="30" x14ac:dyDescent="0.25">
      <c r="A649" s="4" t="s">
        <v>11</v>
      </c>
      <c r="B649" s="5" t="s">
        <v>191</v>
      </c>
      <c r="C649" s="5" t="s">
        <v>191</v>
      </c>
      <c r="D649" s="8" t="s">
        <v>488</v>
      </c>
      <c r="E649" s="8"/>
      <c r="F649" s="23">
        <f t="shared" si="70"/>
        <v>708</v>
      </c>
      <c r="G649" s="23">
        <f t="shared" si="70"/>
        <v>708</v>
      </c>
      <c r="H649" s="7">
        <f t="shared" si="65"/>
        <v>100</v>
      </c>
    </row>
    <row r="650" spans="1:8" ht="75" x14ac:dyDescent="0.25">
      <c r="A650" s="4" t="s">
        <v>13</v>
      </c>
      <c r="B650" s="5" t="s">
        <v>191</v>
      </c>
      <c r="C650" s="5" t="s">
        <v>191</v>
      </c>
      <c r="D650" s="8" t="s">
        <v>489</v>
      </c>
      <c r="E650" s="9"/>
      <c r="F650" s="23">
        <f t="shared" si="70"/>
        <v>708</v>
      </c>
      <c r="G650" s="23">
        <f t="shared" si="70"/>
        <v>708</v>
      </c>
      <c r="H650" s="7">
        <f t="shared" si="65"/>
        <v>100</v>
      </c>
    </row>
    <row r="651" spans="1:8" ht="105" x14ac:dyDescent="0.25">
      <c r="A651" s="4" t="s">
        <v>490</v>
      </c>
      <c r="B651" s="5" t="s">
        <v>191</v>
      </c>
      <c r="C651" s="5" t="s">
        <v>191</v>
      </c>
      <c r="D651" s="8" t="s">
        <v>491</v>
      </c>
      <c r="E651" s="9"/>
      <c r="F651" s="23">
        <f>F652+F654</f>
        <v>708</v>
      </c>
      <c r="G651" s="23">
        <f>G652+G654</f>
        <v>708</v>
      </c>
      <c r="H651" s="7">
        <f t="shared" si="65"/>
        <v>100</v>
      </c>
    </row>
    <row r="652" spans="1:8" ht="165" x14ac:dyDescent="0.25">
      <c r="A652" s="4" t="s">
        <v>17</v>
      </c>
      <c r="B652" s="5" t="s">
        <v>191</v>
      </c>
      <c r="C652" s="5" t="s">
        <v>191</v>
      </c>
      <c r="D652" s="8" t="s">
        <v>491</v>
      </c>
      <c r="E652" s="8" t="s">
        <v>18</v>
      </c>
      <c r="F652" s="23">
        <f>F653</f>
        <v>600.4</v>
      </c>
      <c r="G652" s="23">
        <f>G653</f>
        <v>600.4</v>
      </c>
      <c r="H652" s="7">
        <f t="shared" si="65"/>
        <v>100</v>
      </c>
    </row>
    <row r="653" spans="1:8" ht="60" x14ac:dyDescent="0.25">
      <c r="A653" s="4" t="s">
        <v>19</v>
      </c>
      <c r="B653" s="5" t="s">
        <v>191</v>
      </c>
      <c r="C653" s="5" t="s">
        <v>191</v>
      </c>
      <c r="D653" s="8" t="s">
        <v>491</v>
      </c>
      <c r="E653" s="8" t="s">
        <v>20</v>
      </c>
      <c r="F653" s="23">
        <v>600.4</v>
      </c>
      <c r="G653" s="23">
        <v>600.4</v>
      </c>
      <c r="H653" s="7">
        <f t="shared" si="65"/>
        <v>100</v>
      </c>
    </row>
    <row r="654" spans="1:8" ht="60" x14ac:dyDescent="0.25">
      <c r="A654" s="4" t="s">
        <v>29</v>
      </c>
      <c r="B654" s="5" t="s">
        <v>191</v>
      </c>
      <c r="C654" s="5" t="s">
        <v>191</v>
      </c>
      <c r="D654" s="8" t="s">
        <v>491</v>
      </c>
      <c r="E654" s="8" t="s">
        <v>30</v>
      </c>
      <c r="F654" s="23">
        <f>F655</f>
        <v>107.6</v>
      </c>
      <c r="G654" s="23">
        <f>G655</f>
        <v>107.6</v>
      </c>
      <c r="H654" s="7">
        <f t="shared" si="65"/>
        <v>100</v>
      </c>
    </row>
    <row r="655" spans="1:8" ht="75" x14ac:dyDescent="0.25">
      <c r="A655" s="4" t="s">
        <v>31</v>
      </c>
      <c r="B655" s="5" t="s">
        <v>191</v>
      </c>
      <c r="C655" s="5" t="s">
        <v>191</v>
      </c>
      <c r="D655" s="8" t="s">
        <v>491</v>
      </c>
      <c r="E655" s="8" t="s">
        <v>32</v>
      </c>
      <c r="F655" s="23">
        <v>107.6</v>
      </c>
      <c r="G655" s="23">
        <v>107.6</v>
      </c>
      <c r="H655" s="7">
        <f t="shared" si="65"/>
        <v>100</v>
      </c>
    </row>
    <row r="656" spans="1:8" ht="28.5" x14ac:dyDescent="0.25">
      <c r="A656" s="11" t="s">
        <v>492</v>
      </c>
      <c r="B656" s="12" t="s">
        <v>69</v>
      </c>
      <c r="C656" s="12"/>
      <c r="D656" s="12"/>
      <c r="E656" s="12"/>
      <c r="F656" s="25">
        <f>F657+F664</f>
        <v>934561.60000000009</v>
      </c>
      <c r="G656" s="25">
        <f>G657+G664</f>
        <v>934203</v>
      </c>
      <c r="H656" s="13">
        <f t="shared" si="65"/>
        <v>99.961629067575629</v>
      </c>
    </row>
    <row r="657" spans="1:8" ht="30" x14ac:dyDescent="0.25">
      <c r="A657" s="4" t="s">
        <v>493</v>
      </c>
      <c r="B657" s="5" t="s">
        <v>69</v>
      </c>
      <c r="C657" s="5" t="s">
        <v>8</v>
      </c>
      <c r="D657" s="6"/>
      <c r="E657" s="6"/>
      <c r="F657" s="23">
        <f t="shared" ref="F657:G662" si="71">F658</f>
        <v>10833.3</v>
      </c>
      <c r="G657" s="23">
        <f t="shared" si="71"/>
        <v>10833.3</v>
      </c>
      <c r="H657" s="7">
        <f t="shared" si="65"/>
        <v>100</v>
      </c>
    </row>
    <row r="658" spans="1:8" ht="60" x14ac:dyDescent="0.25">
      <c r="A658" s="4" t="s">
        <v>369</v>
      </c>
      <c r="B658" s="5" t="s">
        <v>69</v>
      </c>
      <c r="C658" s="5" t="s">
        <v>8</v>
      </c>
      <c r="D658" s="5" t="s">
        <v>370</v>
      </c>
      <c r="E658" s="5"/>
      <c r="F658" s="23">
        <f t="shared" si="71"/>
        <v>10833.3</v>
      </c>
      <c r="G658" s="23">
        <f t="shared" si="71"/>
        <v>10833.3</v>
      </c>
      <c r="H658" s="7">
        <f t="shared" si="65"/>
        <v>100</v>
      </c>
    </row>
    <row r="659" spans="1:8" ht="30" x14ac:dyDescent="0.25">
      <c r="A659" s="4" t="s">
        <v>379</v>
      </c>
      <c r="B659" s="5" t="s">
        <v>69</v>
      </c>
      <c r="C659" s="5" t="s">
        <v>8</v>
      </c>
      <c r="D659" s="8" t="s">
        <v>380</v>
      </c>
      <c r="E659" s="8"/>
      <c r="F659" s="23">
        <f t="shared" si="71"/>
        <v>10833.3</v>
      </c>
      <c r="G659" s="23">
        <f t="shared" si="71"/>
        <v>10833.3</v>
      </c>
      <c r="H659" s="7">
        <f t="shared" si="65"/>
        <v>100</v>
      </c>
    </row>
    <row r="660" spans="1:8" ht="180" x14ac:dyDescent="0.25">
      <c r="A660" s="4" t="s">
        <v>381</v>
      </c>
      <c r="B660" s="5" t="s">
        <v>69</v>
      </c>
      <c r="C660" s="5" t="s">
        <v>8</v>
      </c>
      <c r="D660" s="8" t="s">
        <v>382</v>
      </c>
      <c r="E660" s="9"/>
      <c r="F660" s="23">
        <f t="shared" si="71"/>
        <v>10833.3</v>
      </c>
      <c r="G660" s="23">
        <f t="shared" si="71"/>
        <v>10833.3</v>
      </c>
      <c r="H660" s="7">
        <f t="shared" si="65"/>
        <v>100</v>
      </c>
    </row>
    <row r="661" spans="1:8" ht="45" x14ac:dyDescent="0.25">
      <c r="A661" s="4" t="s">
        <v>494</v>
      </c>
      <c r="B661" s="5" t="s">
        <v>69</v>
      </c>
      <c r="C661" s="5" t="s">
        <v>8</v>
      </c>
      <c r="D661" s="8" t="s">
        <v>495</v>
      </c>
      <c r="E661" s="9"/>
      <c r="F661" s="23">
        <f t="shared" si="71"/>
        <v>10833.3</v>
      </c>
      <c r="G661" s="23">
        <f t="shared" si="71"/>
        <v>10833.3</v>
      </c>
      <c r="H661" s="7">
        <f t="shared" si="65"/>
        <v>100</v>
      </c>
    </row>
    <row r="662" spans="1:8" ht="60" x14ac:dyDescent="0.25">
      <c r="A662" s="4" t="s">
        <v>225</v>
      </c>
      <c r="B662" s="5" t="s">
        <v>69</v>
      </c>
      <c r="C662" s="5" t="s">
        <v>8</v>
      </c>
      <c r="D662" s="8" t="s">
        <v>495</v>
      </c>
      <c r="E662" s="8" t="s">
        <v>226</v>
      </c>
      <c r="F662" s="23">
        <f t="shared" si="71"/>
        <v>10833.3</v>
      </c>
      <c r="G662" s="23">
        <f t="shared" si="71"/>
        <v>10833.3</v>
      </c>
      <c r="H662" s="7">
        <f t="shared" si="65"/>
        <v>100</v>
      </c>
    </row>
    <row r="663" spans="1:8" x14ac:dyDescent="0.25">
      <c r="A663" s="4" t="s">
        <v>280</v>
      </c>
      <c r="B663" s="5" t="s">
        <v>69</v>
      </c>
      <c r="C663" s="5" t="s">
        <v>8</v>
      </c>
      <c r="D663" s="8" t="s">
        <v>495</v>
      </c>
      <c r="E663" s="8" t="s">
        <v>281</v>
      </c>
      <c r="F663" s="23">
        <v>10833.3</v>
      </c>
      <c r="G663" s="23">
        <v>10833.3</v>
      </c>
      <c r="H663" s="7">
        <f t="shared" si="65"/>
        <v>100</v>
      </c>
    </row>
    <row r="664" spans="1:8" ht="45" x14ac:dyDescent="0.25">
      <c r="A664" s="4" t="s">
        <v>496</v>
      </c>
      <c r="B664" s="5" t="s">
        <v>69</v>
      </c>
      <c r="C664" s="5" t="s">
        <v>191</v>
      </c>
      <c r="D664" s="6"/>
      <c r="E664" s="6"/>
      <c r="F664" s="23">
        <f>F665</f>
        <v>923728.3</v>
      </c>
      <c r="G664" s="23">
        <f>G665</f>
        <v>923369.7</v>
      </c>
      <c r="H664" s="7">
        <f t="shared" si="65"/>
        <v>99.961179060985785</v>
      </c>
    </row>
    <row r="665" spans="1:8" ht="45" x14ac:dyDescent="0.25">
      <c r="A665" s="4" t="s">
        <v>474</v>
      </c>
      <c r="B665" s="5" t="s">
        <v>69</v>
      </c>
      <c r="C665" s="5" t="s">
        <v>191</v>
      </c>
      <c r="D665" s="5" t="s">
        <v>475</v>
      </c>
      <c r="E665" s="5"/>
      <c r="F665" s="23">
        <f>F666+F675+F680+F685</f>
        <v>923728.3</v>
      </c>
      <c r="G665" s="23">
        <f>G666+G675+G680+G685</f>
        <v>923369.7</v>
      </c>
      <c r="H665" s="7">
        <f t="shared" si="65"/>
        <v>99.961179060985785</v>
      </c>
    </row>
    <row r="666" spans="1:8" ht="30" x14ac:dyDescent="0.25">
      <c r="A666" s="4" t="s">
        <v>497</v>
      </c>
      <c r="B666" s="5" t="s">
        <v>69</v>
      </c>
      <c r="C666" s="5" t="s">
        <v>191</v>
      </c>
      <c r="D666" s="8" t="s">
        <v>498</v>
      </c>
      <c r="E666" s="8"/>
      <c r="F666" s="23">
        <f>F667+F671</f>
        <v>1236.8</v>
      </c>
      <c r="G666" s="23">
        <f>G667+G671</f>
        <v>1236.8</v>
      </c>
      <c r="H666" s="7">
        <f t="shared" si="65"/>
        <v>100</v>
      </c>
    </row>
    <row r="667" spans="1:8" ht="60" x14ac:dyDescent="0.25">
      <c r="A667" s="4" t="s">
        <v>499</v>
      </c>
      <c r="B667" s="5" t="s">
        <v>69</v>
      </c>
      <c r="C667" s="5" t="s">
        <v>191</v>
      </c>
      <c r="D667" s="8" t="s">
        <v>500</v>
      </c>
      <c r="E667" s="9"/>
      <c r="F667" s="23">
        <f t="shared" ref="F667:G669" si="72">F668</f>
        <v>508.8</v>
      </c>
      <c r="G667" s="23">
        <f t="shared" si="72"/>
        <v>508.8</v>
      </c>
      <c r="H667" s="7">
        <f t="shared" si="65"/>
        <v>100</v>
      </c>
    </row>
    <row r="668" spans="1:8" ht="60" x14ac:dyDescent="0.25">
      <c r="A668" s="4" t="s">
        <v>501</v>
      </c>
      <c r="B668" s="5" t="s">
        <v>69</v>
      </c>
      <c r="C668" s="5" t="s">
        <v>191</v>
      </c>
      <c r="D668" s="8" t="s">
        <v>502</v>
      </c>
      <c r="E668" s="9"/>
      <c r="F668" s="23">
        <f t="shared" si="72"/>
        <v>508.8</v>
      </c>
      <c r="G668" s="23">
        <f t="shared" si="72"/>
        <v>508.8</v>
      </c>
      <c r="H668" s="7">
        <f t="shared" si="65"/>
        <v>100</v>
      </c>
    </row>
    <row r="669" spans="1:8" ht="60" x14ac:dyDescent="0.25">
      <c r="A669" s="4" t="s">
        <v>29</v>
      </c>
      <c r="B669" s="5" t="s">
        <v>69</v>
      </c>
      <c r="C669" s="5" t="s">
        <v>191</v>
      </c>
      <c r="D669" s="8" t="s">
        <v>502</v>
      </c>
      <c r="E669" s="8" t="s">
        <v>30</v>
      </c>
      <c r="F669" s="23">
        <f t="shared" si="72"/>
        <v>508.8</v>
      </c>
      <c r="G669" s="23">
        <f t="shared" si="72"/>
        <v>508.8</v>
      </c>
      <c r="H669" s="7">
        <f t="shared" si="65"/>
        <v>100</v>
      </c>
    </row>
    <row r="670" spans="1:8" ht="75" x14ac:dyDescent="0.25">
      <c r="A670" s="4" t="s">
        <v>31</v>
      </c>
      <c r="B670" s="5" t="s">
        <v>69</v>
      </c>
      <c r="C670" s="5" t="s">
        <v>191</v>
      </c>
      <c r="D670" s="8" t="s">
        <v>502</v>
      </c>
      <c r="E670" s="8" t="s">
        <v>32</v>
      </c>
      <c r="F670" s="23">
        <v>508.8</v>
      </c>
      <c r="G670" s="23">
        <v>508.8</v>
      </c>
      <c r="H670" s="7">
        <f t="shared" si="65"/>
        <v>100</v>
      </c>
    </row>
    <row r="671" spans="1:8" ht="60" x14ac:dyDescent="0.25">
      <c r="A671" s="4" t="s">
        <v>503</v>
      </c>
      <c r="B671" s="5" t="s">
        <v>69</v>
      </c>
      <c r="C671" s="5" t="s">
        <v>191</v>
      </c>
      <c r="D671" s="8" t="s">
        <v>504</v>
      </c>
      <c r="E671" s="9"/>
      <c r="F671" s="23">
        <f t="shared" ref="F671:G673" si="73">F672</f>
        <v>728</v>
      </c>
      <c r="G671" s="23">
        <f t="shared" si="73"/>
        <v>728</v>
      </c>
      <c r="H671" s="7">
        <f t="shared" si="65"/>
        <v>100</v>
      </c>
    </row>
    <row r="672" spans="1:8" ht="60" x14ac:dyDescent="0.25">
      <c r="A672" s="4" t="s">
        <v>501</v>
      </c>
      <c r="B672" s="5" t="s">
        <v>69</v>
      </c>
      <c r="C672" s="5" t="s">
        <v>191</v>
      </c>
      <c r="D672" s="8" t="s">
        <v>505</v>
      </c>
      <c r="E672" s="9"/>
      <c r="F672" s="23">
        <f t="shared" si="73"/>
        <v>728</v>
      </c>
      <c r="G672" s="23">
        <f t="shared" si="73"/>
        <v>728</v>
      </c>
      <c r="H672" s="7">
        <f t="shared" si="65"/>
        <v>100</v>
      </c>
    </row>
    <row r="673" spans="1:8" ht="60" x14ac:dyDescent="0.25">
      <c r="A673" s="4" t="s">
        <v>29</v>
      </c>
      <c r="B673" s="5" t="s">
        <v>69</v>
      </c>
      <c r="C673" s="5" t="s">
        <v>191</v>
      </c>
      <c r="D673" s="8" t="s">
        <v>505</v>
      </c>
      <c r="E673" s="8" t="s">
        <v>30</v>
      </c>
      <c r="F673" s="23">
        <f t="shared" si="73"/>
        <v>728</v>
      </c>
      <c r="G673" s="23">
        <f t="shared" si="73"/>
        <v>728</v>
      </c>
      <c r="H673" s="7">
        <f t="shared" si="65"/>
        <v>100</v>
      </c>
    </row>
    <row r="674" spans="1:8" ht="75" x14ac:dyDescent="0.25">
      <c r="A674" s="4" t="s">
        <v>31</v>
      </c>
      <c r="B674" s="5" t="s">
        <v>69</v>
      </c>
      <c r="C674" s="5" t="s">
        <v>191</v>
      </c>
      <c r="D674" s="8" t="s">
        <v>505</v>
      </c>
      <c r="E674" s="8" t="s">
        <v>32</v>
      </c>
      <c r="F674" s="23">
        <v>728</v>
      </c>
      <c r="G674" s="23">
        <v>728</v>
      </c>
      <c r="H674" s="7">
        <f t="shared" si="65"/>
        <v>100</v>
      </c>
    </row>
    <row r="675" spans="1:8" ht="45" x14ac:dyDescent="0.25">
      <c r="A675" s="4" t="s">
        <v>476</v>
      </c>
      <c r="B675" s="5" t="s">
        <v>69</v>
      </c>
      <c r="C675" s="5" t="s">
        <v>191</v>
      </c>
      <c r="D675" s="8" t="s">
        <v>477</v>
      </c>
      <c r="E675" s="8"/>
      <c r="F675" s="23">
        <f t="shared" ref="F675:G678" si="74">F676</f>
        <v>519</v>
      </c>
      <c r="G675" s="23">
        <f t="shared" si="74"/>
        <v>519</v>
      </c>
      <c r="H675" s="7">
        <f t="shared" ref="H675:H743" si="75">(G675/F675)*100</f>
        <v>100</v>
      </c>
    </row>
    <row r="676" spans="1:8" ht="60" x14ac:dyDescent="0.25">
      <c r="A676" s="4" t="s">
        <v>506</v>
      </c>
      <c r="B676" s="5" t="s">
        <v>69</v>
      </c>
      <c r="C676" s="5" t="s">
        <v>191</v>
      </c>
      <c r="D676" s="8" t="s">
        <v>507</v>
      </c>
      <c r="E676" s="9"/>
      <c r="F676" s="23">
        <f t="shared" si="74"/>
        <v>519</v>
      </c>
      <c r="G676" s="23">
        <f t="shared" si="74"/>
        <v>519</v>
      </c>
      <c r="H676" s="7">
        <f t="shared" si="75"/>
        <v>100</v>
      </c>
    </row>
    <row r="677" spans="1:8" ht="135" x14ac:dyDescent="0.25">
      <c r="A677" s="4" t="s">
        <v>508</v>
      </c>
      <c r="B677" s="5" t="s">
        <v>69</v>
      </c>
      <c r="C677" s="5" t="s">
        <v>191</v>
      </c>
      <c r="D677" s="8" t="s">
        <v>509</v>
      </c>
      <c r="E677" s="9"/>
      <c r="F677" s="23">
        <f t="shared" si="74"/>
        <v>519</v>
      </c>
      <c r="G677" s="23">
        <f t="shared" si="74"/>
        <v>519</v>
      </c>
      <c r="H677" s="7">
        <f t="shared" si="75"/>
        <v>100</v>
      </c>
    </row>
    <row r="678" spans="1:8" ht="60" x14ac:dyDescent="0.25">
      <c r="A678" s="4" t="s">
        <v>29</v>
      </c>
      <c r="B678" s="5" t="s">
        <v>69</v>
      </c>
      <c r="C678" s="5" t="s">
        <v>191</v>
      </c>
      <c r="D678" s="8" t="s">
        <v>509</v>
      </c>
      <c r="E678" s="8" t="s">
        <v>30</v>
      </c>
      <c r="F678" s="23">
        <f t="shared" si="74"/>
        <v>519</v>
      </c>
      <c r="G678" s="23">
        <f t="shared" si="74"/>
        <v>519</v>
      </c>
      <c r="H678" s="7">
        <f t="shared" si="75"/>
        <v>100</v>
      </c>
    </row>
    <row r="679" spans="1:8" ht="75" x14ac:dyDescent="0.25">
      <c r="A679" s="4" t="s">
        <v>31</v>
      </c>
      <c r="B679" s="5" t="s">
        <v>69</v>
      </c>
      <c r="C679" s="5" t="s">
        <v>191</v>
      </c>
      <c r="D679" s="8" t="s">
        <v>509</v>
      </c>
      <c r="E679" s="8" t="s">
        <v>32</v>
      </c>
      <c r="F679" s="23">
        <v>519</v>
      </c>
      <c r="G679" s="23">
        <v>519</v>
      </c>
      <c r="H679" s="7">
        <f t="shared" si="75"/>
        <v>100</v>
      </c>
    </row>
    <row r="680" spans="1:8" ht="30" x14ac:dyDescent="0.25">
      <c r="A680" s="4" t="s">
        <v>510</v>
      </c>
      <c r="B680" s="5" t="s">
        <v>69</v>
      </c>
      <c r="C680" s="5" t="s">
        <v>191</v>
      </c>
      <c r="D680" s="8" t="s">
        <v>511</v>
      </c>
      <c r="E680" s="8"/>
      <c r="F680" s="23">
        <f t="shared" ref="F680:G683" si="76">F681</f>
        <v>2498.6</v>
      </c>
      <c r="G680" s="23">
        <f t="shared" si="76"/>
        <v>2482.4</v>
      </c>
      <c r="H680" s="7">
        <f t="shared" si="75"/>
        <v>99.351636916673343</v>
      </c>
    </row>
    <row r="681" spans="1:8" ht="75" x14ac:dyDescent="0.25">
      <c r="A681" s="4" t="s">
        <v>512</v>
      </c>
      <c r="B681" s="5" t="s">
        <v>69</v>
      </c>
      <c r="C681" s="5" t="s">
        <v>191</v>
      </c>
      <c r="D681" s="8" t="s">
        <v>513</v>
      </c>
      <c r="E681" s="9"/>
      <c r="F681" s="23">
        <f t="shared" si="76"/>
        <v>2498.6</v>
      </c>
      <c r="G681" s="23">
        <f t="shared" si="76"/>
        <v>2482.4</v>
      </c>
      <c r="H681" s="7">
        <f t="shared" si="75"/>
        <v>99.351636916673343</v>
      </c>
    </row>
    <row r="682" spans="1:8" ht="210" x14ac:dyDescent="0.25">
      <c r="A682" s="4" t="s">
        <v>514</v>
      </c>
      <c r="B682" s="5" t="s">
        <v>69</v>
      </c>
      <c r="C682" s="5" t="s">
        <v>191</v>
      </c>
      <c r="D682" s="8" t="s">
        <v>515</v>
      </c>
      <c r="E682" s="9"/>
      <c r="F682" s="23">
        <f t="shared" si="76"/>
        <v>2498.6</v>
      </c>
      <c r="G682" s="23">
        <f t="shared" si="76"/>
        <v>2482.4</v>
      </c>
      <c r="H682" s="7">
        <f t="shared" si="75"/>
        <v>99.351636916673343</v>
      </c>
    </row>
    <row r="683" spans="1:8" ht="60" x14ac:dyDescent="0.25">
      <c r="A683" s="4" t="s">
        <v>29</v>
      </c>
      <c r="B683" s="5" t="s">
        <v>69</v>
      </c>
      <c r="C683" s="5" t="s">
        <v>191</v>
      </c>
      <c r="D683" s="8" t="s">
        <v>515</v>
      </c>
      <c r="E683" s="8" t="s">
        <v>30</v>
      </c>
      <c r="F683" s="23">
        <f t="shared" si="76"/>
        <v>2498.6</v>
      </c>
      <c r="G683" s="23">
        <f t="shared" si="76"/>
        <v>2482.4</v>
      </c>
      <c r="H683" s="7">
        <f t="shared" si="75"/>
        <v>99.351636916673343</v>
      </c>
    </row>
    <row r="684" spans="1:8" ht="75" x14ac:dyDescent="0.25">
      <c r="A684" s="4" t="s">
        <v>31</v>
      </c>
      <c r="B684" s="5" t="s">
        <v>69</v>
      </c>
      <c r="C684" s="5" t="s">
        <v>191</v>
      </c>
      <c r="D684" s="8" t="s">
        <v>515</v>
      </c>
      <c r="E684" s="8" t="s">
        <v>32</v>
      </c>
      <c r="F684" s="23">
        <v>2498.6</v>
      </c>
      <c r="G684" s="23">
        <v>2482.4</v>
      </c>
      <c r="H684" s="7">
        <f t="shared" si="75"/>
        <v>99.351636916673343</v>
      </c>
    </row>
    <row r="685" spans="1:8" ht="90" x14ac:dyDescent="0.25">
      <c r="A685" s="4" t="s">
        <v>516</v>
      </c>
      <c r="B685" s="5" t="s">
        <v>69</v>
      </c>
      <c r="C685" s="5" t="s">
        <v>191</v>
      </c>
      <c r="D685" s="8" t="s">
        <v>517</v>
      </c>
      <c r="E685" s="8"/>
      <c r="F685" s="23">
        <f>F686+F693</f>
        <v>919473.9</v>
      </c>
      <c r="G685" s="23">
        <f>G686+G693</f>
        <v>919131.5</v>
      </c>
      <c r="H685" s="7">
        <f t="shared" si="75"/>
        <v>99.962761313833909</v>
      </c>
    </row>
    <row r="686" spans="1:8" ht="60" x14ac:dyDescent="0.25">
      <c r="A686" s="4" t="s">
        <v>518</v>
      </c>
      <c r="B686" s="5" t="s">
        <v>69</v>
      </c>
      <c r="C686" s="5" t="s">
        <v>191</v>
      </c>
      <c r="D686" s="8" t="s">
        <v>519</v>
      </c>
      <c r="E686" s="9"/>
      <c r="F686" s="23">
        <f>F690+F687</f>
        <v>14139.5</v>
      </c>
      <c r="G686" s="23">
        <f>G690+G687</f>
        <v>14031.2</v>
      </c>
      <c r="H686" s="7">
        <f t="shared" si="75"/>
        <v>99.234060610346901</v>
      </c>
    </row>
    <row r="687" spans="1:8" ht="75" x14ac:dyDescent="0.25">
      <c r="A687" s="4" t="s">
        <v>928</v>
      </c>
      <c r="B687" s="5" t="s">
        <v>69</v>
      </c>
      <c r="C687" s="5" t="s">
        <v>191</v>
      </c>
      <c r="D687" s="8" t="s">
        <v>521</v>
      </c>
      <c r="E687" s="9"/>
      <c r="F687" s="23">
        <f t="shared" ref="F687:G688" si="77">F688</f>
        <v>366</v>
      </c>
      <c r="G687" s="23">
        <f t="shared" si="77"/>
        <v>366</v>
      </c>
      <c r="H687" s="7">
        <f t="shared" ref="H687:H689" si="78">(G687/F687)*100</f>
        <v>100</v>
      </c>
    </row>
    <row r="688" spans="1:8" ht="60" x14ac:dyDescent="0.25">
      <c r="A688" s="4" t="s">
        <v>29</v>
      </c>
      <c r="B688" s="5" t="s">
        <v>69</v>
      </c>
      <c r="C688" s="5" t="s">
        <v>191</v>
      </c>
      <c r="D688" s="8" t="s">
        <v>521</v>
      </c>
      <c r="E688" s="8" t="s">
        <v>30</v>
      </c>
      <c r="F688" s="23">
        <f t="shared" si="77"/>
        <v>366</v>
      </c>
      <c r="G688" s="23">
        <f t="shared" si="77"/>
        <v>366</v>
      </c>
      <c r="H688" s="7">
        <f t="shared" si="78"/>
        <v>100</v>
      </c>
    </row>
    <row r="689" spans="1:8" ht="75" x14ac:dyDescent="0.25">
      <c r="A689" s="4" t="s">
        <v>31</v>
      </c>
      <c r="B689" s="5" t="s">
        <v>69</v>
      </c>
      <c r="C689" s="5" t="s">
        <v>191</v>
      </c>
      <c r="D689" s="8" t="s">
        <v>521</v>
      </c>
      <c r="E689" s="8" t="s">
        <v>32</v>
      </c>
      <c r="F689" s="23">
        <v>366</v>
      </c>
      <c r="G689" s="23">
        <v>366</v>
      </c>
      <c r="H689" s="7">
        <f t="shared" si="78"/>
        <v>100</v>
      </c>
    </row>
    <row r="690" spans="1:8" ht="60" x14ac:dyDescent="0.25">
      <c r="A690" s="4" t="s">
        <v>520</v>
      </c>
      <c r="B690" s="5" t="s">
        <v>69</v>
      </c>
      <c r="C690" s="5" t="s">
        <v>191</v>
      </c>
      <c r="D690" s="8" t="s">
        <v>521</v>
      </c>
      <c r="E690" s="9"/>
      <c r="F690" s="23">
        <f t="shared" ref="F690:G691" si="79">F691</f>
        <v>13773.5</v>
      </c>
      <c r="G690" s="23">
        <f t="shared" si="79"/>
        <v>13665.2</v>
      </c>
      <c r="H690" s="7">
        <f t="shared" si="75"/>
        <v>99.213707481758448</v>
      </c>
    </row>
    <row r="691" spans="1:8" ht="60" x14ac:dyDescent="0.25">
      <c r="A691" s="4" t="s">
        <v>29</v>
      </c>
      <c r="B691" s="5" t="s">
        <v>69</v>
      </c>
      <c r="C691" s="5" t="s">
        <v>191</v>
      </c>
      <c r="D691" s="8" t="s">
        <v>521</v>
      </c>
      <c r="E691" s="8" t="s">
        <v>30</v>
      </c>
      <c r="F691" s="23">
        <f t="shared" si="79"/>
        <v>13773.5</v>
      </c>
      <c r="G691" s="23">
        <f t="shared" si="79"/>
        <v>13665.2</v>
      </c>
      <c r="H691" s="7">
        <f t="shared" si="75"/>
        <v>99.213707481758448</v>
      </c>
    </row>
    <row r="692" spans="1:8" ht="75" x14ac:dyDescent="0.25">
      <c r="A692" s="4" t="s">
        <v>31</v>
      </c>
      <c r="B692" s="5" t="s">
        <v>69</v>
      </c>
      <c r="C692" s="5" t="s">
        <v>191</v>
      </c>
      <c r="D692" s="8" t="s">
        <v>521</v>
      </c>
      <c r="E692" s="8" t="s">
        <v>32</v>
      </c>
      <c r="F692" s="23">
        <v>13773.5</v>
      </c>
      <c r="G692" s="23">
        <v>13665.2</v>
      </c>
      <c r="H692" s="7">
        <f t="shared" si="75"/>
        <v>99.213707481758448</v>
      </c>
    </row>
    <row r="693" spans="1:8" ht="30" x14ac:dyDescent="0.25">
      <c r="A693" s="4" t="s">
        <v>522</v>
      </c>
      <c r="B693" s="5" t="s">
        <v>69</v>
      </c>
      <c r="C693" s="5" t="s">
        <v>191</v>
      </c>
      <c r="D693" s="8" t="s">
        <v>523</v>
      </c>
      <c r="E693" s="9"/>
      <c r="F693" s="23">
        <f t="shared" ref="F693:G695" si="80">F694</f>
        <v>905334.4</v>
      </c>
      <c r="G693" s="23">
        <f t="shared" si="80"/>
        <v>905100.3</v>
      </c>
      <c r="H693" s="7">
        <f t="shared" si="75"/>
        <v>99.974142151231632</v>
      </c>
    </row>
    <row r="694" spans="1:8" ht="105" x14ac:dyDescent="0.25">
      <c r="A694" s="4" t="s">
        <v>524</v>
      </c>
      <c r="B694" s="5" t="s">
        <v>69</v>
      </c>
      <c r="C694" s="5" t="s">
        <v>191</v>
      </c>
      <c r="D694" s="8" t="s">
        <v>525</v>
      </c>
      <c r="E694" s="9"/>
      <c r="F694" s="23">
        <f t="shared" si="80"/>
        <v>905334.4</v>
      </c>
      <c r="G694" s="23">
        <f t="shared" si="80"/>
        <v>905100.3</v>
      </c>
      <c r="H694" s="7">
        <f t="shared" si="75"/>
        <v>99.974142151231632</v>
      </c>
    </row>
    <row r="695" spans="1:8" ht="75" x14ac:dyDescent="0.25">
      <c r="A695" s="4" t="s">
        <v>107</v>
      </c>
      <c r="B695" s="5" t="s">
        <v>69</v>
      </c>
      <c r="C695" s="5" t="s">
        <v>191</v>
      </c>
      <c r="D695" s="8" t="s">
        <v>525</v>
      </c>
      <c r="E695" s="8" t="s">
        <v>108</v>
      </c>
      <c r="F695" s="23">
        <f t="shared" si="80"/>
        <v>905334.4</v>
      </c>
      <c r="G695" s="23">
        <f t="shared" si="80"/>
        <v>905100.3</v>
      </c>
      <c r="H695" s="7">
        <f t="shared" si="75"/>
        <v>99.974142151231632</v>
      </c>
    </row>
    <row r="696" spans="1:8" ht="30" x14ac:dyDescent="0.25">
      <c r="A696" s="4" t="s">
        <v>109</v>
      </c>
      <c r="B696" s="5" t="s">
        <v>69</v>
      </c>
      <c r="C696" s="5" t="s">
        <v>191</v>
      </c>
      <c r="D696" s="8" t="s">
        <v>525</v>
      </c>
      <c r="E696" s="8" t="s">
        <v>110</v>
      </c>
      <c r="F696" s="23">
        <v>905334.4</v>
      </c>
      <c r="G696" s="23">
        <v>905100.3</v>
      </c>
      <c r="H696" s="7">
        <f t="shared" si="75"/>
        <v>99.974142151231632</v>
      </c>
    </row>
    <row r="697" spans="1:8" x14ac:dyDescent="0.25">
      <c r="A697" s="11" t="s">
        <v>526</v>
      </c>
      <c r="B697" s="12" t="s">
        <v>527</v>
      </c>
      <c r="C697" s="12"/>
      <c r="D697" s="12"/>
      <c r="E697" s="12"/>
      <c r="F697" s="25">
        <f>F698+F773+F937+F987+F997</f>
        <v>6349816.7999999998</v>
      </c>
      <c r="G697" s="25">
        <f>G698+G773+G937+G987+G997</f>
        <v>6127448</v>
      </c>
      <c r="H697" s="13">
        <f t="shared" si="75"/>
        <v>96.498028100590233</v>
      </c>
    </row>
    <row r="698" spans="1:8" x14ac:dyDescent="0.25">
      <c r="A698" s="4" t="s">
        <v>528</v>
      </c>
      <c r="B698" s="5" t="s">
        <v>527</v>
      </c>
      <c r="C698" s="5" t="s">
        <v>6</v>
      </c>
      <c r="D698" s="6"/>
      <c r="E698" s="6"/>
      <c r="F698" s="23">
        <f>F699+F728+F734</f>
        <v>1929424.4</v>
      </c>
      <c r="G698" s="23">
        <f>G699+G728+G734</f>
        <v>1849002.7000000002</v>
      </c>
      <c r="H698" s="7">
        <f t="shared" si="75"/>
        <v>95.831829430580456</v>
      </c>
    </row>
    <row r="699" spans="1:8" ht="30" x14ac:dyDescent="0.25">
      <c r="A699" s="4" t="s">
        <v>529</v>
      </c>
      <c r="B699" s="5" t="s">
        <v>527</v>
      </c>
      <c r="C699" s="5" t="s">
        <v>6</v>
      </c>
      <c r="D699" s="5" t="s">
        <v>530</v>
      </c>
      <c r="E699" s="5"/>
      <c r="F699" s="23">
        <f>F700+F718</f>
        <v>1924026</v>
      </c>
      <c r="G699" s="23">
        <f>G700+G718</f>
        <v>1843629.8</v>
      </c>
      <c r="H699" s="7">
        <f t="shared" si="75"/>
        <v>95.821459793162873</v>
      </c>
    </row>
    <row r="700" spans="1:8" ht="30" x14ac:dyDescent="0.25">
      <c r="A700" s="4" t="s">
        <v>531</v>
      </c>
      <c r="B700" s="5" t="s">
        <v>527</v>
      </c>
      <c r="C700" s="5" t="s">
        <v>6</v>
      </c>
      <c r="D700" s="8" t="s">
        <v>532</v>
      </c>
      <c r="E700" s="8"/>
      <c r="F700" s="23">
        <f>F701+F708</f>
        <v>642688</v>
      </c>
      <c r="G700" s="23">
        <f>G701+G708</f>
        <v>564448.80000000005</v>
      </c>
      <c r="H700" s="7">
        <f t="shared" si="75"/>
        <v>87.826254730133442</v>
      </c>
    </row>
    <row r="701" spans="1:8" ht="75" x14ac:dyDescent="0.25">
      <c r="A701" s="4" t="s">
        <v>533</v>
      </c>
      <c r="B701" s="5" t="s">
        <v>527</v>
      </c>
      <c r="C701" s="5" t="s">
        <v>6</v>
      </c>
      <c r="D701" s="8" t="s">
        <v>534</v>
      </c>
      <c r="E701" s="9"/>
      <c r="F701" s="23">
        <f>F702+F705</f>
        <v>89570.4</v>
      </c>
      <c r="G701" s="23">
        <f>G702+G705</f>
        <v>11820.1</v>
      </c>
      <c r="H701" s="7">
        <f t="shared" si="75"/>
        <v>13.196435429561554</v>
      </c>
    </row>
    <row r="702" spans="1:8" ht="135" x14ac:dyDescent="0.25">
      <c r="A702" s="4" t="s">
        <v>535</v>
      </c>
      <c r="B702" s="5" t="s">
        <v>527</v>
      </c>
      <c r="C702" s="5" t="s">
        <v>6</v>
      </c>
      <c r="D702" s="8" t="s">
        <v>536</v>
      </c>
      <c r="E702" s="9"/>
      <c r="F702" s="23">
        <f>F703</f>
        <v>596</v>
      </c>
      <c r="G702" s="23">
        <f>G703</f>
        <v>595.5</v>
      </c>
      <c r="H702" s="7">
        <f t="shared" si="75"/>
        <v>99.916107382550337</v>
      </c>
    </row>
    <row r="703" spans="1:8" ht="75" x14ac:dyDescent="0.25">
      <c r="A703" s="4" t="s">
        <v>107</v>
      </c>
      <c r="B703" s="5" t="s">
        <v>527</v>
      </c>
      <c r="C703" s="5" t="s">
        <v>6</v>
      </c>
      <c r="D703" s="8" t="s">
        <v>536</v>
      </c>
      <c r="E703" s="8" t="s">
        <v>108</v>
      </c>
      <c r="F703" s="23">
        <f>F704</f>
        <v>596</v>
      </c>
      <c r="G703" s="23">
        <f>G704</f>
        <v>595.5</v>
      </c>
      <c r="H703" s="7">
        <f t="shared" si="75"/>
        <v>99.916107382550337</v>
      </c>
    </row>
    <row r="704" spans="1:8" ht="30" x14ac:dyDescent="0.25">
      <c r="A704" s="4" t="s">
        <v>109</v>
      </c>
      <c r="B704" s="5" t="s">
        <v>527</v>
      </c>
      <c r="C704" s="5" t="s">
        <v>6</v>
      </c>
      <c r="D704" s="8" t="s">
        <v>536</v>
      </c>
      <c r="E704" s="8" t="s">
        <v>110</v>
      </c>
      <c r="F704" s="23">
        <v>596</v>
      </c>
      <c r="G704" s="23">
        <v>595.5</v>
      </c>
      <c r="H704" s="7">
        <f t="shared" si="75"/>
        <v>99.916107382550337</v>
      </c>
    </row>
    <row r="705" spans="1:8" ht="105" x14ac:dyDescent="0.25">
      <c r="A705" s="4" t="s">
        <v>537</v>
      </c>
      <c r="B705" s="5" t="s">
        <v>527</v>
      </c>
      <c r="C705" s="5" t="s">
        <v>6</v>
      </c>
      <c r="D705" s="8" t="s">
        <v>538</v>
      </c>
      <c r="E705" s="9"/>
      <c r="F705" s="23">
        <f>F706</f>
        <v>88974.399999999994</v>
      </c>
      <c r="G705" s="23">
        <f>G706</f>
        <v>11224.6</v>
      </c>
      <c r="H705" s="7">
        <f t="shared" si="75"/>
        <v>12.615538851624738</v>
      </c>
    </row>
    <row r="706" spans="1:8" ht="75" x14ac:dyDescent="0.25">
      <c r="A706" s="4" t="s">
        <v>107</v>
      </c>
      <c r="B706" s="5" t="s">
        <v>527</v>
      </c>
      <c r="C706" s="5" t="s">
        <v>6</v>
      </c>
      <c r="D706" s="8" t="s">
        <v>538</v>
      </c>
      <c r="E706" s="8" t="s">
        <v>108</v>
      </c>
      <c r="F706" s="23">
        <f>F707</f>
        <v>88974.399999999994</v>
      </c>
      <c r="G706" s="23">
        <f>G707</f>
        <v>11224.6</v>
      </c>
      <c r="H706" s="7">
        <f t="shared" si="75"/>
        <v>12.615538851624738</v>
      </c>
    </row>
    <row r="707" spans="1:8" ht="30" x14ac:dyDescent="0.25">
      <c r="A707" s="4" t="s">
        <v>109</v>
      </c>
      <c r="B707" s="5" t="s">
        <v>527</v>
      </c>
      <c r="C707" s="5" t="s">
        <v>6</v>
      </c>
      <c r="D707" s="8" t="s">
        <v>538</v>
      </c>
      <c r="E707" s="8" t="s">
        <v>110</v>
      </c>
      <c r="F707" s="23">
        <v>88974.399999999994</v>
      </c>
      <c r="G707" s="23">
        <v>11224.6</v>
      </c>
      <c r="H707" s="7">
        <f t="shared" si="75"/>
        <v>12.615538851624738</v>
      </c>
    </row>
    <row r="708" spans="1:8" ht="105" x14ac:dyDescent="0.25">
      <c r="A708" s="4" t="s">
        <v>539</v>
      </c>
      <c r="B708" s="5" t="s">
        <v>527</v>
      </c>
      <c r="C708" s="5" t="s">
        <v>6</v>
      </c>
      <c r="D708" s="8" t="s">
        <v>540</v>
      </c>
      <c r="E708" s="9"/>
      <c r="F708" s="23">
        <f>F709+F712+F715</f>
        <v>553117.6</v>
      </c>
      <c r="G708" s="23">
        <f>G709+G712+G715</f>
        <v>552628.70000000007</v>
      </c>
      <c r="H708" s="7">
        <f t="shared" si="75"/>
        <v>99.91161011690825</v>
      </c>
    </row>
    <row r="709" spans="1:8" ht="90" x14ac:dyDescent="0.25">
      <c r="A709" s="4" t="s">
        <v>541</v>
      </c>
      <c r="B709" s="5" t="s">
        <v>527</v>
      </c>
      <c r="C709" s="5" t="s">
        <v>6</v>
      </c>
      <c r="D709" s="8" t="s">
        <v>542</v>
      </c>
      <c r="E709" s="9"/>
      <c r="F709" s="23">
        <f>F710</f>
        <v>546373.69999999995</v>
      </c>
      <c r="G709" s="23">
        <f>G710</f>
        <v>545884.80000000005</v>
      </c>
      <c r="H709" s="7">
        <f t="shared" si="75"/>
        <v>99.91051911905717</v>
      </c>
    </row>
    <row r="710" spans="1:8" ht="75" x14ac:dyDescent="0.25">
      <c r="A710" s="4" t="s">
        <v>107</v>
      </c>
      <c r="B710" s="5" t="s">
        <v>527</v>
      </c>
      <c r="C710" s="5" t="s">
        <v>6</v>
      </c>
      <c r="D710" s="8" t="s">
        <v>542</v>
      </c>
      <c r="E710" s="8" t="s">
        <v>108</v>
      </c>
      <c r="F710" s="23">
        <f>F711</f>
        <v>546373.69999999995</v>
      </c>
      <c r="G710" s="23">
        <f>G711</f>
        <v>545884.80000000005</v>
      </c>
      <c r="H710" s="7">
        <f t="shared" si="75"/>
        <v>99.91051911905717</v>
      </c>
    </row>
    <row r="711" spans="1:8" ht="30" x14ac:dyDescent="0.25">
      <c r="A711" s="4" t="s">
        <v>109</v>
      </c>
      <c r="B711" s="5" t="s">
        <v>527</v>
      </c>
      <c r="C711" s="5" t="s">
        <v>6</v>
      </c>
      <c r="D711" s="8" t="s">
        <v>542</v>
      </c>
      <c r="E711" s="8" t="s">
        <v>110</v>
      </c>
      <c r="F711" s="23">
        <v>546373.69999999995</v>
      </c>
      <c r="G711" s="23">
        <v>545884.80000000005</v>
      </c>
      <c r="H711" s="7">
        <f t="shared" si="75"/>
        <v>99.91051911905717</v>
      </c>
    </row>
    <row r="712" spans="1:8" ht="105" x14ac:dyDescent="0.25">
      <c r="A712" s="4" t="s">
        <v>543</v>
      </c>
      <c r="B712" s="5" t="s">
        <v>527</v>
      </c>
      <c r="C712" s="5" t="s">
        <v>6</v>
      </c>
      <c r="D712" s="8" t="s">
        <v>544</v>
      </c>
      <c r="E712" s="9"/>
      <c r="F712" s="23">
        <f>F713</f>
        <v>74.099999999999994</v>
      </c>
      <c r="G712" s="23">
        <f>G713</f>
        <v>74.099999999999994</v>
      </c>
      <c r="H712" s="7">
        <f t="shared" si="75"/>
        <v>100</v>
      </c>
    </row>
    <row r="713" spans="1:8" ht="75" x14ac:dyDescent="0.25">
      <c r="A713" s="4" t="s">
        <v>107</v>
      </c>
      <c r="B713" s="5" t="s">
        <v>527</v>
      </c>
      <c r="C713" s="5" t="s">
        <v>6</v>
      </c>
      <c r="D713" s="8" t="s">
        <v>544</v>
      </c>
      <c r="E713" s="8" t="s">
        <v>108</v>
      </c>
      <c r="F713" s="23">
        <f>F714</f>
        <v>74.099999999999994</v>
      </c>
      <c r="G713" s="23">
        <f>G714</f>
        <v>74.099999999999994</v>
      </c>
      <c r="H713" s="7">
        <f t="shared" si="75"/>
        <v>100</v>
      </c>
    </row>
    <row r="714" spans="1:8" ht="30" x14ac:dyDescent="0.25">
      <c r="A714" s="4" t="s">
        <v>109</v>
      </c>
      <c r="B714" s="5" t="s">
        <v>527</v>
      </c>
      <c r="C714" s="5" t="s">
        <v>6</v>
      </c>
      <c r="D714" s="8" t="s">
        <v>544</v>
      </c>
      <c r="E714" s="8" t="s">
        <v>110</v>
      </c>
      <c r="F714" s="23">
        <v>74.099999999999994</v>
      </c>
      <c r="G714" s="23">
        <v>74.099999999999994</v>
      </c>
      <c r="H714" s="7">
        <f t="shared" si="75"/>
        <v>100</v>
      </c>
    </row>
    <row r="715" spans="1:8" ht="150" x14ac:dyDescent="0.25">
      <c r="A715" s="4" t="s">
        <v>545</v>
      </c>
      <c r="B715" s="5" t="s">
        <v>527</v>
      </c>
      <c r="C715" s="5" t="s">
        <v>6</v>
      </c>
      <c r="D715" s="8" t="s">
        <v>546</v>
      </c>
      <c r="E715" s="9"/>
      <c r="F715" s="23">
        <f>F716</f>
        <v>6669.8</v>
      </c>
      <c r="G715" s="23">
        <f>G716</f>
        <v>6669.8</v>
      </c>
      <c r="H715" s="7">
        <f t="shared" si="75"/>
        <v>100</v>
      </c>
    </row>
    <row r="716" spans="1:8" ht="75" x14ac:dyDescent="0.25">
      <c r="A716" s="4" t="s">
        <v>107</v>
      </c>
      <c r="B716" s="5" t="s">
        <v>527</v>
      </c>
      <c r="C716" s="5" t="s">
        <v>6</v>
      </c>
      <c r="D716" s="8" t="s">
        <v>546</v>
      </c>
      <c r="E716" s="8" t="s">
        <v>108</v>
      </c>
      <c r="F716" s="23">
        <f>F717</f>
        <v>6669.8</v>
      </c>
      <c r="G716" s="23">
        <f>G717</f>
        <v>6669.8</v>
      </c>
      <c r="H716" s="7">
        <f t="shared" si="75"/>
        <v>100</v>
      </c>
    </row>
    <row r="717" spans="1:8" ht="30" x14ac:dyDescent="0.25">
      <c r="A717" s="4" t="s">
        <v>109</v>
      </c>
      <c r="B717" s="5" t="s">
        <v>527</v>
      </c>
      <c r="C717" s="5" t="s">
        <v>6</v>
      </c>
      <c r="D717" s="8" t="s">
        <v>546</v>
      </c>
      <c r="E717" s="8" t="s">
        <v>110</v>
      </c>
      <c r="F717" s="23">
        <v>6669.8</v>
      </c>
      <c r="G717" s="23">
        <v>6669.8</v>
      </c>
      <c r="H717" s="7">
        <f t="shared" si="75"/>
        <v>100</v>
      </c>
    </row>
    <row r="718" spans="1:8" ht="30" x14ac:dyDescent="0.25">
      <c r="A718" s="4" t="s">
        <v>547</v>
      </c>
      <c r="B718" s="5" t="s">
        <v>527</v>
      </c>
      <c r="C718" s="5" t="s">
        <v>6</v>
      </c>
      <c r="D718" s="8" t="s">
        <v>548</v>
      </c>
      <c r="E718" s="8"/>
      <c r="F718" s="23">
        <f>F719</f>
        <v>1281338</v>
      </c>
      <c r="G718" s="23">
        <f>G719</f>
        <v>1279181</v>
      </c>
      <c r="H718" s="7">
        <f t="shared" si="75"/>
        <v>99.831660342548176</v>
      </c>
    </row>
    <row r="719" spans="1:8" ht="75" x14ac:dyDescent="0.25">
      <c r="A719" s="4" t="s">
        <v>549</v>
      </c>
      <c r="B719" s="5" t="s">
        <v>527</v>
      </c>
      <c r="C719" s="5" t="s">
        <v>6</v>
      </c>
      <c r="D719" s="8" t="s">
        <v>550</v>
      </c>
      <c r="E719" s="9"/>
      <c r="F719" s="23">
        <f>F720+F725</f>
        <v>1281338</v>
      </c>
      <c r="G719" s="23">
        <f>G720+G725</f>
        <v>1279181</v>
      </c>
      <c r="H719" s="7">
        <f t="shared" si="75"/>
        <v>99.831660342548176</v>
      </c>
    </row>
    <row r="720" spans="1:8" ht="409.5" x14ac:dyDescent="0.25">
      <c r="A720" s="4" t="s">
        <v>551</v>
      </c>
      <c r="B720" s="5" t="s">
        <v>527</v>
      </c>
      <c r="C720" s="5" t="s">
        <v>6</v>
      </c>
      <c r="D720" s="8" t="s">
        <v>552</v>
      </c>
      <c r="E720" s="9"/>
      <c r="F720" s="23">
        <f>F723+F721</f>
        <v>1270223</v>
      </c>
      <c r="G720" s="23">
        <f>G723+G721</f>
        <v>1268857.3999999999</v>
      </c>
      <c r="H720" s="7">
        <f t="shared" si="75"/>
        <v>99.892491318453523</v>
      </c>
    </row>
    <row r="721" spans="1:8" ht="35.25" customHeight="1" x14ac:dyDescent="0.25">
      <c r="A721" s="4" t="s">
        <v>590</v>
      </c>
      <c r="B721" s="5" t="s">
        <v>527</v>
      </c>
      <c r="C721" s="5" t="s">
        <v>6</v>
      </c>
      <c r="D721" s="8" t="s">
        <v>552</v>
      </c>
      <c r="E721" s="8">
        <v>300</v>
      </c>
      <c r="F721" s="23">
        <f>F722</f>
        <v>300</v>
      </c>
      <c r="G721" s="23">
        <f>G722</f>
        <v>287</v>
      </c>
      <c r="H721" s="7">
        <f t="shared" si="75"/>
        <v>95.666666666666671</v>
      </c>
    </row>
    <row r="722" spans="1:8" ht="60" x14ac:dyDescent="0.25">
      <c r="A722" s="4" t="s">
        <v>592</v>
      </c>
      <c r="B722" s="5" t="s">
        <v>527</v>
      </c>
      <c r="C722" s="5" t="s">
        <v>6</v>
      </c>
      <c r="D722" s="8" t="s">
        <v>552</v>
      </c>
      <c r="E722" s="8">
        <v>320</v>
      </c>
      <c r="F722" s="23">
        <v>300</v>
      </c>
      <c r="G722" s="23">
        <v>287</v>
      </c>
      <c r="H722" s="7">
        <f t="shared" si="75"/>
        <v>95.666666666666671</v>
      </c>
    </row>
    <row r="723" spans="1:8" ht="75" x14ac:dyDescent="0.25">
      <c r="A723" s="4" t="s">
        <v>107</v>
      </c>
      <c r="B723" s="5" t="s">
        <v>527</v>
      </c>
      <c r="C723" s="5" t="s">
        <v>6</v>
      </c>
      <c r="D723" s="8" t="s">
        <v>552</v>
      </c>
      <c r="E723" s="8" t="s">
        <v>108</v>
      </c>
      <c r="F723" s="23">
        <v>1269923</v>
      </c>
      <c r="G723" s="23">
        <f>G724</f>
        <v>1268570.3999999999</v>
      </c>
      <c r="H723" s="7">
        <f t="shared" si="75"/>
        <v>99.893489605275278</v>
      </c>
    </row>
    <row r="724" spans="1:8" ht="30" x14ac:dyDescent="0.25">
      <c r="A724" s="4" t="s">
        <v>109</v>
      </c>
      <c r="B724" s="5" t="s">
        <v>527</v>
      </c>
      <c r="C724" s="5" t="s">
        <v>6</v>
      </c>
      <c r="D724" s="8" t="s">
        <v>552</v>
      </c>
      <c r="E724" s="8" t="s">
        <v>110</v>
      </c>
      <c r="F724" s="23">
        <v>1269923</v>
      </c>
      <c r="G724" s="23">
        <v>1268570.3999999999</v>
      </c>
      <c r="H724" s="7">
        <f t="shared" si="75"/>
        <v>99.893489605275278</v>
      </c>
    </row>
    <row r="725" spans="1:8" ht="409.5" x14ac:dyDescent="0.25">
      <c r="A725" s="4" t="s">
        <v>553</v>
      </c>
      <c r="B725" s="5" t="s">
        <v>527</v>
      </c>
      <c r="C725" s="5" t="s">
        <v>6</v>
      </c>
      <c r="D725" s="8" t="s">
        <v>554</v>
      </c>
      <c r="E725" s="9"/>
      <c r="F725" s="23">
        <f>F726</f>
        <v>11115</v>
      </c>
      <c r="G725" s="23">
        <f>G726</f>
        <v>10323.6</v>
      </c>
      <c r="H725" s="7">
        <f t="shared" si="75"/>
        <v>92.879892037786789</v>
      </c>
    </row>
    <row r="726" spans="1:8" ht="75" x14ac:dyDescent="0.25">
      <c r="A726" s="4" t="s">
        <v>107</v>
      </c>
      <c r="B726" s="5" t="s">
        <v>527</v>
      </c>
      <c r="C726" s="5" t="s">
        <v>6</v>
      </c>
      <c r="D726" s="8" t="s">
        <v>554</v>
      </c>
      <c r="E726" s="8" t="s">
        <v>108</v>
      </c>
      <c r="F726" s="23">
        <f>F727</f>
        <v>11115</v>
      </c>
      <c r="G726" s="23">
        <f>G727</f>
        <v>10323.6</v>
      </c>
      <c r="H726" s="7">
        <f t="shared" si="75"/>
        <v>92.879892037786789</v>
      </c>
    </row>
    <row r="727" spans="1:8" ht="165" x14ac:dyDescent="0.25">
      <c r="A727" s="4" t="s">
        <v>298</v>
      </c>
      <c r="B727" s="5" t="s">
        <v>527</v>
      </c>
      <c r="C727" s="5" t="s">
        <v>6</v>
      </c>
      <c r="D727" s="8" t="s">
        <v>554</v>
      </c>
      <c r="E727" s="8" t="s">
        <v>299</v>
      </c>
      <c r="F727" s="23">
        <v>11115</v>
      </c>
      <c r="G727" s="23">
        <v>10323.6</v>
      </c>
      <c r="H727" s="7">
        <f t="shared" si="75"/>
        <v>92.879892037786789</v>
      </c>
    </row>
    <row r="728" spans="1:8" ht="45" x14ac:dyDescent="0.25">
      <c r="A728" s="4" t="s">
        <v>96</v>
      </c>
      <c r="B728" s="5" t="s">
        <v>527</v>
      </c>
      <c r="C728" s="5" t="s">
        <v>6</v>
      </c>
      <c r="D728" s="5" t="s">
        <v>97</v>
      </c>
      <c r="E728" s="5"/>
      <c r="F728" s="23">
        <f t="shared" ref="F728:G732" si="81">F729</f>
        <v>2748.4</v>
      </c>
      <c r="G728" s="23">
        <f t="shared" si="81"/>
        <v>2734.6</v>
      </c>
      <c r="H728" s="7">
        <f t="shared" si="75"/>
        <v>99.497889681269086</v>
      </c>
    </row>
    <row r="729" spans="1:8" ht="30" x14ac:dyDescent="0.25">
      <c r="A729" s="4" t="s">
        <v>329</v>
      </c>
      <c r="B729" s="5" t="s">
        <v>527</v>
      </c>
      <c r="C729" s="5" t="s">
        <v>6</v>
      </c>
      <c r="D729" s="8" t="s">
        <v>330</v>
      </c>
      <c r="E729" s="8"/>
      <c r="F729" s="23">
        <f t="shared" si="81"/>
        <v>2748.4</v>
      </c>
      <c r="G729" s="23">
        <f t="shared" si="81"/>
        <v>2734.6</v>
      </c>
      <c r="H729" s="7">
        <f t="shared" si="75"/>
        <v>99.497889681269086</v>
      </c>
    </row>
    <row r="730" spans="1:8" ht="105" x14ac:dyDescent="0.25">
      <c r="A730" s="4" t="s">
        <v>331</v>
      </c>
      <c r="B730" s="5" t="s">
        <v>527</v>
      </c>
      <c r="C730" s="5" t="s">
        <v>6</v>
      </c>
      <c r="D730" s="8" t="s">
        <v>332</v>
      </c>
      <c r="E730" s="9"/>
      <c r="F730" s="23">
        <f t="shared" si="81"/>
        <v>2748.4</v>
      </c>
      <c r="G730" s="23">
        <f t="shared" si="81"/>
        <v>2734.6</v>
      </c>
      <c r="H730" s="7">
        <f t="shared" si="75"/>
        <v>99.497889681269086</v>
      </c>
    </row>
    <row r="731" spans="1:8" ht="255" x14ac:dyDescent="0.25">
      <c r="A731" s="4" t="s">
        <v>555</v>
      </c>
      <c r="B731" s="5" t="s">
        <v>527</v>
      </c>
      <c r="C731" s="5" t="s">
        <v>6</v>
      </c>
      <c r="D731" s="8" t="s">
        <v>556</v>
      </c>
      <c r="E731" s="9"/>
      <c r="F731" s="23">
        <f t="shared" si="81"/>
        <v>2748.4</v>
      </c>
      <c r="G731" s="23">
        <f t="shared" si="81"/>
        <v>2734.6</v>
      </c>
      <c r="H731" s="7">
        <f t="shared" si="75"/>
        <v>99.497889681269086</v>
      </c>
    </row>
    <row r="732" spans="1:8" ht="75" x14ac:dyDescent="0.25">
      <c r="A732" s="4" t="s">
        <v>107</v>
      </c>
      <c r="B732" s="5" t="s">
        <v>527</v>
      </c>
      <c r="C732" s="5" t="s">
        <v>6</v>
      </c>
      <c r="D732" s="8" t="s">
        <v>556</v>
      </c>
      <c r="E732" s="8" t="s">
        <v>108</v>
      </c>
      <c r="F732" s="23">
        <f t="shared" si="81"/>
        <v>2748.4</v>
      </c>
      <c r="G732" s="23">
        <f t="shared" si="81"/>
        <v>2734.6</v>
      </c>
      <c r="H732" s="7">
        <f t="shared" si="75"/>
        <v>99.497889681269086</v>
      </c>
    </row>
    <row r="733" spans="1:8" ht="30" x14ac:dyDescent="0.25">
      <c r="A733" s="4" t="s">
        <v>109</v>
      </c>
      <c r="B733" s="5" t="s">
        <v>527</v>
      </c>
      <c r="C733" s="5" t="s">
        <v>6</v>
      </c>
      <c r="D733" s="8" t="s">
        <v>556</v>
      </c>
      <c r="E733" s="8" t="s">
        <v>110</v>
      </c>
      <c r="F733" s="23">
        <v>2748.4</v>
      </c>
      <c r="G733" s="23">
        <v>2734.6</v>
      </c>
      <c r="H733" s="7">
        <f t="shared" si="75"/>
        <v>99.497889681269086</v>
      </c>
    </row>
    <row r="734" spans="1:8" ht="105" x14ac:dyDescent="0.25">
      <c r="A734" s="4" t="s">
        <v>124</v>
      </c>
      <c r="B734" s="5" t="s">
        <v>527</v>
      </c>
      <c r="C734" s="5" t="s">
        <v>6</v>
      </c>
      <c r="D734" s="5" t="s">
        <v>125</v>
      </c>
      <c r="E734" s="5"/>
      <c r="F734" s="23">
        <f>F735</f>
        <v>2650</v>
      </c>
      <c r="G734" s="23">
        <f>G735</f>
        <v>2638.2999999999997</v>
      </c>
      <c r="H734" s="7">
        <f t="shared" si="75"/>
        <v>99.558490566037733</v>
      </c>
    </row>
    <row r="735" spans="1:8" ht="60" x14ac:dyDescent="0.25">
      <c r="A735" s="4" t="s">
        <v>307</v>
      </c>
      <c r="B735" s="5" t="s">
        <v>527</v>
      </c>
      <c r="C735" s="5" t="s">
        <v>6</v>
      </c>
      <c r="D735" s="8" t="s">
        <v>308</v>
      </c>
      <c r="E735" s="8"/>
      <c r="F735" s="23">
        <f>F736</f>
        <v>2650</v>
      </c>
      <c r="G735" s="23">
        <f>G736</f>
        <v>2638.2999999999997</v>
      </c>
      <c r="H735" s="7">
        <f t="shared" si="75"/>
        <v>99.558490566037733</v>
      </c>
    </row>
    <row r="736" spans="1:8" ht="105" x14ac:dyDescent="0.25">
      <c r="A736" s="4" t="s">
        <v>309</v>
      </c>
      <c r="B736" s="5" t="s">
        <v>527</v>
      </c>
      <c r="C736" s="5" t="s">
        <v>6</v>
      </c>
      <c r="D736" s="8" t="s">
        <v>310</v>
      </c>
      <c r="E736" s="9"/>
      <c r="F736" s="23">
        <f>F737+F740+F743+F746+F749+F752+F755+F758+F761+F764+F767+F770</f>
        <v>2650</v>
      </c>
      <c r="G736" s="23">
        <f>G737+G740+G743+G746+G749+G752+G755+G758+G761+G764+G767+G770</f>
        <v>2638.2999999999997</v>
      </c>
      <c r="H736" s="7">
        <f t="shared" si="75"/>
        <v>99.558490566037733</v>
      </c>
    </row>
    <row r="737" spans="1:8" ht="105" x14ac:dyDescent="0.25">
      <c r="A737" s="4" t="s">
        <v>311</v>
      </c>
      <c r="B737" s="5" t="s">
        <v>527</v>
      </c>
      <c r="C737" s="5" t="s">
        <v>6</v>
      </c>
      <c r="D737" s="8" t="s">
        <v>557</v>
      </c>
      <c r="E737" s="9"/>
      <c r="F737" s="23">
        <f>F738</f>
        <v>6</v>
      </c>
      <c r="G737" s="23">
        <f>G738</f>
        <v>6</v>
      </c>
      <c r="H737" s="7">
        <f t="shared" si="75"/>
        <v>100</v>
      </c>
    </row>
    <row r="738" spans="1:8" ht="75" x14ac:dyDescent="0.25">
      <c r="A738" s="4" t="s">
        <v>107</v>
      </c>
      <c r="B738" s="5" t="s">
        <v>527</v>
      </c>
      <c r="C738" s="5" t="s">
        <v>6</v>
      </c>
      <c r="D738" s="8" t="s">
        <v>557</v>
      </c>
      <c r="E738" s="8" t="s">
        <v>108</v>
      </c>
      <c r="F738" s="23">
        <f>F739</f>
        <v>6</v>
      </c>
      <c r="G738" s="23">
        <f>G739</f>
        <v>6</v>
      </c>
      <c r="H738" s="7">
        <f t="shared" si="75"/>
        <v>100</v>
      </c>
    </row>
    <row r="739" spans="1:8" ht="30" x14ac:dyDescent="0.25">
      <c r="A739" s="4" t="s">
        <v>109</v>
      </c>
      <c r="B739" s="5" t="s">
        <v>527</v>
      </c>
      <c r="C739" s="5" t="s">
        <v>6</v>
      </c>
      <c r="D739" s="8" t="s">
        <v>557</v>
      </c>
      <c r="E739" s="8" t="s">
        <v>110</v>
      </c>
      <c r="F739" s="23">
        <v>6</v>
      </c>
      <c r="G739" s="23">
        <v>6</v>
      </c>
      <c r="H739" s="7">
        <f t="shared" si="75"/>
        <v>100</v>
      </c>
    </row>
    <row r="740" spans="1:8" ht="105" x14ac:dyDescent="0.25">
      <c r="A740" s="4" t="s">
        <v>311</v>
      </c>
      <c r="B740" s="5" t="s">
        <v>527</v>
      </c>
      <c r="C740" s="5" t="s">
        <v>6</v>
      </c>
      <c r="D740" s="8" t="s">
        <v>558</v>
      </c>
      <c r="E740" s="9"/>
      <c r="F740" s="23">
        <f>F741</f>
        <v>3</v>
      </c>
      <c r="G740" s="23">
        <f>G741</f>
        <v>3</v>
      </c>
      <c r="H740" s="7">
        <f t="shared" si="75"/>
        <v>100</v>
      </c>
    </row>
    <row r="741" spans="1:8" ht="75" x14ac:dyDescent="0.25">
      <c r="A741" s="4" t="s">
        <v>107</v>
      </c>
      <c r="B741" s="5" t="s">
        <v>527</v>
      </c>
      <c r="C741" s="5" t="s">
        <v>6</v>
      </c>
      <c r="D741" s="8" t="s">
        <v>558</v>
      </c>
      <c r="E741" s="8" t="s">
        <v>108</v>
      </c>
      <c r="F741" s="23">
        <f>F742</f>
        <v>3</v>
      </c>
      <c r="G741" s="23">
        <f>G742</f>
        <v>3</v>
      </c>
      <c r="H741" s="7">
        <f t="shared" si="75"/>
        <v>100</v>
      </c>
    </row>
    <row r="742" spans="1:8" ht="30" x14ac:dyDescent="0.25">
      <c r="A742" s="4" t="s">
        <v>109</v>
      </c>
      <c r="B742" s="5" t="s">
        <v>527</v>
      </c>
      <c r="C742" s="5" t="s">
        <v>6</v>
      </c>
      <c r="D742" s="8" t="s">
        <v>558</v>
      </c>
      <c r="E742" s="8" t="s">
        <v>110</v>
      </c>
      <c r="F742" s="23">
        <v>3</v>
      </c>
      <c r="G742" s="23">
        <v>3</v>
      </c>
      <c r="H742" s="7">
        <f t="shared" si="75"/>
        <v>100</v>
      </c>
    </row>
    <row r="743" spans="1:8" ht="105" x14ac:dyDescent="0.25">
      <c r="A743" s="4" t="s">
        <v>311</v>
      </c>
      <c r="B743" s="5" t="s">
        <v>527</v>
      </c>
      <c r="C743" s="5" t="s">
        <v>6</v>
      </c>
      <c r="D743" s="8" t="s">
        <v>559</v>
      </c>
      <c r="E743" s="9"/>
      <c r="F743" s="23">
        <f>F744</f>
        <v>8</v>
      </c>
      <c r="G743" s="23">
        <f>G744</f>
        <v>7.9</v>
      </c>
      <c r="H743" s="7">
        <f t="shared" si="75"/>
        <v>98.75</v>
      </c>
    </row>
    <row r="744" spans="1:8" ht="75" x14ac:dyDescent="0.25">
      <c r="A744" s="4" t="s">
        <v>107</v>
      </c>
      <c r="B744" s="5" t="s">
        <v>527</v>
      </c>
      <c r="C744" s="5" t="s">
        <v>6</v>
      </c>
      <c r="D744" s="8" t="s">
        <v>559</v>
      </c>
      <c r="E744" s="8" t="s">
        <v>108</v>
      </c>
      <c r="F744" s="23">
        <f>F745</f>
        <v>8</v>
      </c>
      <c r="G744" s="23">
        <f>G745</f>
        <v>7.9</v>
      </c>
      <c r="H744" s="7">
        <f t="shared" ref="H744:H801" si="82">(G744/F744)*100</f>
        <v>98.75</v>
      </c>
    </row>
    <row r="745" spans="1:8" ht="30" x14ac:dyDescent="0.25">
      <c r="A745" s="4" t="s">
        <v>109</v>
      </c>
      <c r="B745" s="5" t="s">
        <v>527</v>
      </c>
      <c r="C745" s="5" t="s">
        <v>6</v>
      </c>
      <c r="D745" s="8" t="s">
        <v>559</v>
      </c>
      <c r="E745" s="8" t="s">
        <v>110</v>
      </c>
      <c r="F745" s="23">
        <v>8</v>
      </c>
      <c r="G745" s="23">
        <v>7.9</v>
      </c>
      <c r="H745" s="7">
        <f t="shared" si="82"/>
        <v>98.75</v>
      </c>
    </row>
    <row r="746" spans="1:8" ht="105" x14ac:dyDescent="0.25">
      <c r="A746" s="4" t="s">
        <v>311</v>
      </c>
      <c r="B746" s="5" t="s">
        <v>527</v>
      </c>
      <c r="C746" s="5" t="s">
        <v>6</v>
      </c>
      <c r="D746" s="8" t="s">
        <v>560</v>
      </c>
      <c r="E746" s="9"/>
      <c r="F746" s="23">
        <f>F747</f>
        <v>1.5</v>
      </c>
      <c r="G746" s="23">
        <f>G747</f>
        <v>1.5</v>
      </c>
      <c r="H746" s="7">
        <f t="shared" si="82"/>
        <v>100</v>
      </c>
    </row>
    <row r="747" spans="1:8" ht="75" x14ac:dyDescent="0.25">
      <c r="A747" s="4" t="s">
        <v>107</v>
      </c>
      <c r="B747" s="5" t="s">
        <v>527</v>
      </c>
      <c r="C747" s="5" t="s">
        <v>6</v>
      </c>
      <c r="D747" s="8" t="s">
        <v>560</v>
      </c>
      <c r="E747" s="8" t="s">
        <v>108</v>
      </c>
      <c r="F747" s="23">
        <f>F748</f>
        <v>1.5</v>
      </c>
      <c r="G747" s="23">
        <f>G748</f>
        <v>1.5</v>
      </c>
      <c r="H747" s="7">
        <f t="shared" si="82"/>
        <v>100</v>
      </c>
    </row>
    <row r="748" spans="1:8" ht="30" x14ac:dyDescent="0.25">
      <c r="A748" s="4" t="s">
        <v>109</v>
      </c>
      <c r="B748" s="5" t="s">
        <v>527</v>
      </c>
      <c r="C748" s="5" t="s">
        <v>6</v>
      </c>
      <c r="D748" s="8" t="s">
        <v>560</v>
      </c>
      <c r="E748" s="8" t="s">
        <v>110</v>
      </c>
      <c r="F748" s="23">
        <v>1.5</v>
      </c>
      <c r="G748" s="23">
        <v>1.5</v>
      </c>
      <c r="H748" s="7">
        <f t="shared" si="82"/>
        <v>100</v>
      </c>
    </row>
    <row r="749" spans="1:8" ht="105" x14ac:dyDescent="0.25">
      <c r="A749" s="4" t="s">
        <v>311</v>
      </c>
      <c r="B749" s="5" t="s">
        <v>527</v>
      </c>
      <c r="C749" s="5" t="s">
        <v>6</v>
      </c>
      <c r="D749" s="8" t="s">
        <v>561</v>
      </c>
      <c r="E749" s="9"/>
      <c r="F749" s="23">
        <f>F750</f>
        <v>4</v>
      </c>
      <c r="G749" s="23">
        <f>G750</f>
        <v>4</v>
      </c>
      <c r="H749" s="7">
        <f t="shared" si="82"/>
        <v>100</v>
      </c>
    </row>
    <row r="750" spans="1:8" ht="75" x14ac:dyDescent="0.25">
      <c r="A750" s="4" t="s">
        <v>107</v>
      </c>
      <c r="B750" s="5" t="s">
        <v>527</v>
      </c>
      <c r="C750" s="5" t="s">
        <v>6</v>
      </c>
      <c r="D750" s="8" t="s">
        <v>561</v>
      </c>
      <c r="E750" s="8" t="s">
        <v>108</v>
      </c>
      <c r="F750" s="23">
        <f>F751</f>
        <v>4</v>
      </c>
      <c r="G750" s="23">
        <f>G751</f>
        <v>4</v>
      </c>
      <c r="H750" s="7">
        <f t="shared" si="82"/>
        <v>100</v>
      </c>
    </row>
    <row r="751" spans="1:8" ht="30" x14ac:dyDescent="0.25">
      <c r="A751" s="4" t="s">
        <v>109</v>
      </c>
      <c r="B751" s="5" t="s">
        <v>527</v>
      </c>
      <c r="C751" s="5" t="s">
        <v>6</v>
      </c>
      <c r="D751" s="8" t="s">
        <v>561</v>
      </c>
      <c r="E751" s="8" t="s">
        <v>110</v>
      </c>
      <c r="F751" s="23">
        <v>4</v>
      </c>
      <c r="G751" s="23">
        <v>4</v>
      </c>
      <c r="H751" s="7">
        <f t="shared" si="82"/>
        <v>100</v>
      </c>
    </row>
    <row r="752" spans="1:8" ht="105" x14ac:dyDescent="0.25">
      <c r="A752" s="4" t="s">
        <v>311</v>
      </c>
      <c r="B752" s="5" t="s">
        <v>527</v>
      </c>
      <c r="C752" s="5" t="s">
        <v>6</v>
      </c>
      <c r="D752" s="8" t="s">
        <v>562</v>
      </c>
      <c r="E752" s="9"/>
      <c r="F752" s="23">
        <f>F753</f>
        <v>4</v>
      </c>
      <c r="G752" s="23">
        <f>G753</f>
        <v>4</v>
      </c>
      <c r="H752" s="7">
        <f t="shared" si="82"/>
        <v>100</v>
      </c>
    </row>
    <row r="753" spans="1:8" ht="75" x14ac:dyDescent="0.25">
      <c r="A753" s="4" t="s">
        <v>107</v>
      </c>
      <c r="B753" s="5" t="s">
        <v>527</v>
      </c>
      <c r="C753" s="5" t="s">
        <v>6</v>
      </c>
      <c r="D753" s="8" t="s">
        <v>562</v>
      </c>
      <c r="E753" s="8" t="s">
        <v>108</v>
      </c>
      <c r="F753" s="23">
        <f>F754</f>
        <v>4</v>
      </c>
      <c r="G753" s="23">
        <f>G754</f>
        <v>4</v>
      </c>
      <c r="H753" s="7">
        <f t="shared" si="82"/>
        <v>100</v>
      </c>
    </row>
    <row r="754" spans="1:8" ht="30" x14ac:dyDescent="0.25">
      <c r="A754" s="4" t="s">
        <v>109</v>
      </c>
      <c r="B754" s="5" t="s">
        <v>527</v>
      </c>
      <c r="C754" s="5" t="s">
        <v>6</v>
      </c>
      <c r="D754" s="8" t="s">
        <v>562</v>
      </c>
      <c r="E754" s="8" t="s">
        <v>110</v>
      </c>
      <c r="F754" s="23">
        <v>4</v>
      </c>
      <c r="G754" s="23">
        <v>4</v>
      </c>
      <c r="H754" s="7">
        <f t="shared" si="82"/>
        <v>100</v>
      </c>
    </row>
    <row r="755" spans="1:8" ht="75" x14ac:dyDescent="0.25">
      <c r="A755" s="4" t="s">
        <v>312</v>
      </c>
      <c r="B755" s="5" t="s">
        <v>527</v>
      </c>
      <c r="C755" s="5" t="s">
        <v>6</v>
      </c>
      <c r="D755" s="8" t="s">
        <v>564</v>
      </c>
      <c r="E755" s="9"/>
      <c r="F755" s="23">
        <f>F756</f>
        <v>297</v>
      </c>
      <c r="G755" s="23">
        <f>G756</f>
        <v>295.5</v>
      </c>
      <c r="H755" s="7">
        <f t="shared" si="82"/>
        <v>99.494949494949495</v>
      </c>
    </row>
    <row r="756" spans="1:8" ht="75" x14ac:dyDescent="0.25">
      <c r="A756" s="4" t="s">
        <v>107</v>
      </c>
      <c r="B756" s="5" t="s">
        <v>527</v>
      </c>
      <c r="C756" s="5" t="s">
        <v>6</v>
      </c>
      <c r="D756" s="8" t="s">
        <v>564</v>
      </c>
      <c r="E756" s="8" t="s">
        <v>108</v>
      </c>
      <c r="F756" s="23">
        <f>F757</f>
        <v>297</v>
      </c>
      <c r="G756" s="23">
        <f>G757</f>
        <v>295.5</v>
      </c>
      <c r="H756" s="7">
        <f t="shared" si="82"/>
        <v>99.494949494949495</v>
      </c>
    </row>
    <row r="757" spans="1:8" ht="30" x14ac:dyDescent="0.25">
      <c r="A757" s="4" t="s">
        <v>109</v>
      </c>
      <c r="B757" s="5" t="s">
        <v>527</v>
      </c>
      <c r="C757" s="5" t="s">
        <v>6</v>
      </c>
      <c r="D757" s="8" t="s">
        <v>564</v>
      </c>
      <c r="E757" s="8" t="s">
        <v>110</v>
      </c>
      <c r="F757" s="23">
        <v>297</v>
      </c>
      <c r="G757" s="23">
        <v>295.5</v>
      </c>
      <c r="H757" s="7">
        <f t="shared" si="82"/>
        <v>99.494949494949495</v>
      </c>
    </row>
    <row r="758" spans="1:8" ht="75" x14ac:dyDescent="0.25">
      <c r="A758" s="4" t="s">
        <v>312</v>
      </c>
      <c r="B758" s="5" t="s">
        <v>527</v>
      </c>
      <c r="C758" s="5" t="s">
        <v>6</v>
      </c>
      <c r="D758" s="8" t="s">
        <v>565</v>
      </c>
      <c r="E758" s="9"/>
      <c r="F758" s="23">
        <f>F759</f>
        <v>792</v>
      </c>
      <c r="G758" s="23">
        <f>G759</f>
        <v>785.7</v>
      </c>
      <c r="H758" s="7">
        <f t="shared" si="82"/>
        <v>99.204545454545453</v>
      </c>
    </row>
    <row r="759" spans="1:8" ht="75" x14ac:dyDescent="0.25">
      <c r="A759" s="4" t="s">
        <v>107</v>
      </c>
      <c r="B759" s="5" t="s">
        <v>527</v>
      </c>
      <c r="C759" s="5" t="s">
        <v>6</v>
      </c>
      <c r="D759" s="8" t="s">
        <v>565</v>
      </c>
      <c r="E759" s="8" t="s">
        <v>108</v>
      </c>
      <c r="F759" s="23">
        <f>F760</f>
        <v>792</v>
      </c>
      <c r="G759" s="23">
        <f>G760</f>
        <v>785.7</v>
      </c>
      <c r="H759" s="7">
        <f t="shared" si="82"/>
        <v>99.204545454545453</v>
      </c>
    </row>
    <row r="760" spans="1:8" ht="30" x14ac:dyDescent="0.25">
      <c r="A760" s="4" t="s">
        <v>109</v>
      </c>
      <c r="B760" s="5" t="s">
        <v>527</v>
      </c>
      <c r="C760" s="5" t="s">
        <v>6</v>
      </c>
      <c r="D760" s="8" t="s">
        <v>565</v>
      </c>
      <c r="E760" s="8" t="s">
        <v>110</v>
      </c>
      <c r="F760" s="23">
        <v>792</v>
      </c>
      <c r="G760" s="23">
        <v>785.7</v>
      </c>
      <c r="H760" s="7">
        <f t="shared" si="82"/>
        <v>99.204545454545453</v>
      </c>
    </row>
    <row r="761" spans="1:8" ht="75" x14ac:dyDescent="0.25">
      <c r="A761" s="4" t="s">
        <v>312</v>
      </c>
      <c r="B761" s="5" t="s">
        <v>527</v>
      </c>
      <c r="C761" s="5" t="s">
        <v>6</v>
      </c>
      <c r="D761" s="8" t="s">
        <v>566</v>
      </c>
      <c r="E761" s="9"/>
      <c r="F761" s="23">
        <f>F762</f>
        <v>148.5</v>
      </c>
      <c r="G761" s="23">
        <f>G762</f>
        <v>147.19999999999999</v>
      </c>
      <c r="H761" s="7">
        <f t="shared" si="82"/>
        <v>99.124579124579114</v>
      </c>
    </row>
    <row r="762" spans="1:8" ht="75" x14ac:dyDescent="0.25">
      <c r="A762" s="4" t="s">
        <v>107</v>
      </c>
      <c r="B762" s="5" t="s">
        <v>527</v>
      </c>
      <c r="C762" s="5" t="s">
        <v>6</v>
      </c>
      <c r="D762" s="8" t="s">
        <v>566</v>
      </c>
      <c r="E762" s="8" t="s">
        <v>108</v>
      </c>
      <c r="F762" s="23">
        <f>F763</f>
        <v>148.5</v>
      </c>
      <c r="G762" s="23">
        <f>G763</f>
        <v>147.19999999999999</v>
      </c>
      <c r="H762" s="7">
        <f t="shared" si="82"/>
        <v>99.124579124579114</v>
      </c>
    </row>
    <row r="763" spans="1:8" ht="30" x14ac:dyDescent="0.25">
      <c r="A763" s="4" t="s">
        <v>109</v>
      </c>
      <c r="B763" s="5" t="s">
        <v>527</v>
      </c>
      <c r="C763" s="5" t="s">
        <v>6</v>
      </c>
      <c r="D763" s="8" t="s">
        <v>566</v>
      </c>
      <c r="E763" s="8" t="s">
        <v>110</v>
      </c>
      <c r="F763" s="23">
        <v>148.5</v>
      </c>
      <c r="G763" s="23">
        <v>147.19999999999999</v>
      </c>
      <c r="H763" s="7">
        <f t="shared" si="82"/>
        <v>99.124579124579114</v>
      </c>
    </row>
    <row r="764" spans="1:8" ht="75" x14ac:dyDescent="0.25">
      <c r="A764" s="4" t="s">
        <v>312</v>
      </c>
      <c r="B764" s="5" t="s">
        <v>527</v>
      </c>
      <c r="C764" s="5" t="s">
        <v>6</v>
      </c>
      <c r="D764" s="8" t="s">
        <v>567</v>
      </c>
      <c r="E764" s="9"/>
      <c r="F764" s="23">
        <f>F765</f>
        <v>396</v>
      </c>
      <c r="G764" s="23">
        <f>G765</f>
        <v>394.9</v>
      </c>
      <c r="H764" s="7">
        <f t="shared" si="82"/>
        <v>99.722222222222214</v>
      </c>
    </row>
    <row r="765" spans="1:8" ht="75" x14ac:dyDescent="0.25">
      <c r="A765" s="4" t="s">
        <v>107</v>
      </c>
      <c r="B765" s="5" t="s">
        <v>527</v>
      </c>
      <c r="C765" s="5" t="s">
        <v>6</v>
      </c>
      <c r="D765" s="8" t="s">
        <v>567</v>
      </c>
      <c r="E765" s="8" t="s">
        <v>108</v>
      </c>
      <c r="F765" s="23">
        <f>F766</f>
        <v>396</v>
      </c>
      <c r="G765" s="23">
        <f>G766</f>
        <v>394.9</v>
      </c>
      <c r="H765" s="7">
        <f t="shared" si="82"/>
        <v>99.722222222222214</v>
      </c>
    </row>
    <row r="766" spans="1:8" ht="30" x14ac:dyDescent="0.25">
      <c r="A766" s="4" t="s">
        <v>109</v>
      </c>
      <c r="B766" s="5" t="s">
        <v>527</v>
      </c>
      <c r="C766" s="5" t="s">
        <v>6</v>
      </c>
      <c r="D766" s="8" t="s">
        <v>567</v>
      </c>
      <c r="E766" s="8" t="s">
        <v>110</v>
      </c>
      <c r="F766" s="23">
        <v>396</v>
      </c>
      <c r="G766" s="23">
        <v>394.9</v>
      </c>
      <c r="H766" s="7">
        <f t="shared" si="82"/>
        <v>99.722222222222214</v>
      </c>
    </row>
    <row r="767" spans="1:8" ht="75" x14ac:dyDescent="0.25">
      <c r="A767" s="4" t="s">
        <v>312</v>
      </c>
      <c r="B767" s="5" t="s">
        <v>527</v>
      </c>
      <c r="C767" s="5" t="s">
        <v>6</v>
      </c>
      <c r="D767" s="8" t="s">
        <v>568</v>
      </c>
      <c r="E767" s="9"/>
      <c r="F767" s="23">
        <f>F768</f>
        <v>396</v>
      </c>
      <c r="G767" s="23">
        <f>G768</f>
        <v>395.6</v>
      </c>
      <c r="H767" s="7">
        <f t="shared" si="82"/>
        <v>99.89898989898991</v>
      </c>
    </row>
    <row r="768" spans="1:8" ht="75" x14ac:dyDescent="0.25">
      <c r="A768" s="4" t="s">
        <v>107</v>
      </c>
      <c r="B768" s="5" t="s">
        <v>527</v>
      </c>
      <c r="C768" s="5" t="s">
        <v>6</v>
      </c>
      <c r="D768" s="8" t="s">
        <v>568</v>
      </c>
      <c r="E768" s="8" t="s">
        <v>108</v>
      </c>
      <c r="F768" s="23">
        <f>F769</f>
        <v>396</v>
      </c>
      <c r="G768" s="23">
        <f>G769</f>
        <v>395.6</v>
      </c>
      <c r="H768" s="7">
        <f t="shared" si="82"/>
        <v>99.89898989898991</v>
      </c>
    </row>
    <row r="769" spans="1:8" ht="30" x14ac:dyDescent="0.25">
      <c r="A769" s="4" t="s">
        <v>109</v>
      </c>
      <c r="B769" s="5" t="s">
        <v>527</v>
      </c>
      <c r="C769" s="5" t="s">
        <v>6</v>
      </c>
      <c r="D769" s="8" t="s">
        <v>568</v>
      </c>
      <c r="E769" s="8" t="s">
        <v>110</v>
      </c>
      <c r="F769" s="23">
        <v>396</v>
      </c>
      <c r="G769" s="23">
        <v>395.6</v>
      </c>
      <c r="H769" s="7">
        <f t="shared" si="82"/>
        <v>99.89898989898991</v>
      </c>
    </row>
    <row r="770" spans="1:8" ht="75" x14ac:dyDescent="0.25">
      <c r="A770" s="4" t="s">
        <v>312</v>
      </c>
      <c r="B770" s="5" t="s">
        <v>527</v>
      </c>
      <c r="C770" s="5" t="s">
        <v>6</v>
      </c>
      <c r="D770" s="8" t="s">
        <v>563</v>
      </c>
      <c r="E770" s="9"/>
      <c r="F770" s="23">
        <f>F771</f>
        <v>594</v>
      </c>
      <c r="G770" s="23">
        <f>G771</f>
        <v>593</v>
      </c>
      <c r="H770" s="7">
        <f t="shared" si="82"/>
        <v>99.831649831649827</v>
      </c>
    </row>
    <row r="771" spans="1:8" ht="75" x14ac:dyDescent="0.25">
      <c r="A771" s="4" t="s">
        <v>107</v>
      </c>
      <c r="B771" s="5" t="s">
        <v>527</v>
      </c>
      <c r="C771" s="5" t="s">
        <v>6</v>
      </c>
      <c r="D771" s="8" t="s">
        <v>563</v>
      </c>
      <c r="E771" s="8" t="s">
        <v>108</v>
      </c>
      <c r="F771" s="23">
        <f>F772</f>
        <v>594</v>
      </c>
      <c r="G771" s="23">
        <f>G772</f>
        <v>593</v>
      </c>
      <c r="H771" s="7">
        <f t="shared" si="82"/>
        <v>99.831649831649827</v>
      </c>
    </row>
    <row r="772" spans="1:8" ht="30" x14ac:dyDescent="0.25">
      <c r="A772" s="4" t="s">
        <v>109</v>
      </c>
      <c r="B772" s="5" t="s">
        <v>527</v>
      </c>
      <c r="C772" s="5" t="s">
        <v>6</v>
      </c>
      <c r="D772" s="8" t="s">
        <v>563</v>
      </c>
      <c r="E772" s="8" t="s">
        <v>110</v>
      </c>
      <c r="F772" s="23">
        <v>594</v>
      </c>
      <c r="G772" s="23">
        <v>593</v>
      </c>
      <c r="H772" s="7">
        <f t="shared" si="82"/>
        <v>99.831649831649827</v>
      </c>
    </row>
    <row r="773" spans="1:8" ht="24" customHeight="1" x14ac:dyDescent="0.25">
      <c r="A773" s="4" t="s">
        <v>571</v>
      </c>
      <c r="B773" s="5" t="s">
        <v>527</v>
      </c>
      <c r="C773" s="5" t="s">
        <v>8</v>
      </c>
      <c r="D773" s="6"/>
      <c r="E773" s="6"/>
      <c r="F773" s="23">
        <f>F774+F856+F871+F921+F933</f>
        <v>3777201.4</v>
      </c>
      <c r="G773" s="23">
        <f>G774+G856+G871+G921+G933</f>
        <v>3638436.9</v>
      </c>
      <c r="H773" s="7">
        <f t="shared" si="82"/>
        <v>96.326261554387855</v>
      </c>
    </row>
    <row r="774" spans="1:8" ht="30" x14ac:dyDescent="0.25">
      <c r="A774" s="4" t="s">
        <v>529</v>
      </c>
      <c r="B774" s="5" t="s">
        <v>527</v>
      </c>
      <c r="C774" s="5" t="s">
        <v>8</v>
      </c>
      <c r="D774" s="5" t="s">
        <v>530</v>
      </c>
      <c r="E774" s="5"/>
      <c r="F774" s="23">
        <f>F775</f>
        <v>2928163.4</v>
      </c>
      <c r="G774" s="23">
        <f>G775</f>
        <v>2838757.4</v>
      </c>
      <c r="H774" s="7">
        <f t="shared" si="82"/>
        <v>96.946686786673169</v>
      </c>
    </row>
    <row r="775" spans="1:8" ht="30" x14ac:dyDescent="0.25">
      <c r="A775" s="4" t="s">
        <v>547</v>
      </c>
      <c r="B775" s="5" t="s">
        <v>527</v>
      </c>
      <c r="C775" s="5" t="s">
        <v>8</v>
      </c>
      <c r="D775" s="8" t="s">
        <v>548</v>
      </c>
      <c r="E775" s="8"/>
      <c r="F775" s="23">
        <f>F776+F804+F831+F849</f>
        <v>2928163.4</v>
      </c>
      <c r="G775" s="23">
        <f>G776+G804+G831+G849</f>
        <v>2838757.4</v>
      </c>
      <c r="H775" s="7">
        <f t="shared" si="82"/>
        <v>96.946686786673169</v>
      </c>
    </row>
    <row r="776" spans="1:8" ht="75" x14ac:dyDescent="0.25">
      <c r="A776" s="4" t="s">
        <v>549</v>
      </c>
      <c r="B776" s="5" t="s">
        <v>527</v>
      </c>
      <c r="C776" s="5" t="s">
        <v>8</v>
      </c>
      <c r="D776" s="8" t="s">
        <v>550</v>
      </c>
      <c r="E776" s="9"/>
      <c r="F776" s="23">
        <f>F777+F780+F785+F788+F791+F794+F801</f>
        <v>2453238.5</v>
      </c>
      <c r="G776" s="23">
        <f>G777+G780+G785+G788+G791+G794+G801</f>
        <v>2427315.8999999994</v>
      </c>
      <c r="H776" s="7">
        <f t="shared" si="82"/>
        <v>98.943331437200229</v>
      </c>
    </row>
    <row r="777" spans="1:8" ht="165" x14ac:dyDescent="0.25">
      <c r="A777" s="4" t="s">
        <v>572</v>
      </c>
      <c r="B777" s="5" t="s">
        <v>527</v>
      </c>
      <c r="C777" s="5" t="s">
        <v>8</v>
      </c>
      <c r="D777" s="8" t="s">
        <v>573</v>
      </c>
      <c r="E777" s="9"/>
      <c r="F777" s="23">
        <f>F778</f>
        <v>476337.6</v>
      </c>
      <c r="G777" s="23">
        <f>G778</f>
        <v>476337.6</v>
      </c>
      <c r="H777" s="7">
        <f t="shared" si="82"/>
        <v>100</v>
      </c>
    </row>
    <row r="778" spans="1:8" ht="75" x14ac:dyDescent="0.25">
      <c r="A778" s="4" t="s">
        <v>107</v>
      </c>
      <c r="B778" s="5" t="s">
        <v>527</v>
      </c>
      <c r="C778" s="5" t="s">
        <v>8</v>
      </c>
      <c r="D778" s="8" t="s">
        <v>573</v>
      </c>
      <c r="E778" s="8" t="s">
        <v>108</v>
      </c>
      <c r="F778" s="23">
        <f>F779</f>
        <v>476337.6</v>
      </c>
      <c r="G778" s="23">
        <f>G779</f>
        <v>476337.6</v>
      </c>
      <c r="H778" s="7">
        <f t="shared" si="82"/>
        <v>100</v>
      </c>
    </row>
    <row r="779" spans="1:8" ht="30" x14ac:dyDescent="0.25">
      <c r="A779" s="4" t="s">
        <v>109</v>
      </c>
      <c r="B779" s="5" t="s">
        <v>527</v>
      </c>
      <c r="C779" s="5" t="s">
        <v>8</v>
      </c>
      <c r="D779" s="8" t="s">
        <v>573</v>
      </c>
      <c r="E779" s="8" t="s">
        <v>110</v>
      </c>
      <c r="F779" s="23">
        <v>476337.6</v>
      </c>
      <c r="G779" s="23">
        <v>476337.6</v>
      </c>
      <c r="H779" s="7">
        <f t="shared" si="82"/>
        <v>100</v>
      </c>
    </row>
    <row r="780" spans="1:8" ht="105" x14ac:dyDescent="0.25">
      <c r="A780" s="4" t="s">
        <v>574</v>
      </c>
      <c r="B780" s="5" t="s">
        <v>527</v>
      </c>
      <c r="C780" s="5" t="s">
        <v>8</v>
      </c>
      <c r="D780" s="8" t="s">
        <v>575</v>
      </c>
      <c r="E780" s="9"/>
      <c r="F780" s="23">
        <f>F783+F781</f>
        <v>2226.8000000000002</v>
      </c>
      <c r="G780" s="23">
        <f>G783+G781</f>
        <v>2113.6</v>
      </c>
      <c r="H780" s="7">
        <f t="shared" si="82"/>
        <v>94.916472067540852</v>
      </c>
    </row>
    <row r="781" spans="1:8" ht="30" x14ac:dyDescent="0.25">
      <c r="A781" s="4" t="s">
        <v>590</v>
      </c>
      <c r="B781" s="5" t="s">
        <v>527</v>
      </c>
      <c r="C781" s="5" t="s">
        <v>8</v>
      </c>
      <c r="D781" s="8" t="s">
        <v>575</v>
      </c>
      <c r="E781" s="8">
        <v>300</v>
      </c>
      <c r="F781" s="23">
        <f>F782</f>
        <v>248.1</v>
      </c>
      <c r="G781" s="23">
        <f>G782</f>
        <v>134.9</v>
      </c>
      <c r="H781" s="7">
        <f t="shared" ref="H781:H782" si="83">(G781/F781)*100</f>
        <v>54.373236598145915</v>
      </c>
    </row>
    <row r="782" spans="1:8" ht="60" x14ac:dyDescent="0.25">
      <c r="A782" s="4" t="s">
        <v>592</v>
      </c>
      <c r="B782" s="5" t="s">
        <v>527</v>
      </c>
      <c r="C782" s="5" t="s">
        <v>8</v>
      </c>
      <c r="D782" s="8" t="s">
        <v>575</v>
      </c>
      <c r="E782" s="8">
        <v>320</v>
      </c>
      <c r="F782" s="23">
        <v>248.1</v>
      </c>
      <c r="G782" s="23">
        <v>134.9</v>
      </c>
      <c r="H782" s="7">
        <f t="shared" si="83"/>
        <v>54.373236598145915</v>
      </c>
    </row>
    <row r="783" spans="1:8" ht="75" x14ac:dyDescent="0.25">
      <c r="A783" s="4" t="s">
        <v>107</v>
      </c>
      <c r="B783" s="5" t="s">
        <v>527</v>
      </c>
      <c r="C783" s="5" t="s">
        <v>8</v>
      </c>
      <c r="D783" s="8" t="s">
        <v>575</v>
      </c>
      <c r="E783" s="8" t="s">
        <v>108</v>
      </c>
      <c r="F783" s="23">
        <f>F784</f>
        <v>1978.7</v>
      </c>
      <c r="G783" s="23">
        <f>G784</f>
        <v>1978.7</v>
      </c>
      <c r="H783" s="7">
        <f t="shared" si="82"/>
        <v>100</v>
      </c>
    </row>
    <row r="784" spans="1:8" ht="30" x14ac:dyDescent="0.25">
      <c r="A784" s="4" t="s">
        <v>109</v>
      </c>
      <c r="B784" s="5" t="s">
        <v>527</v>
      </c>
      <c r="C784" s="5" t="s">
        <v>8</v>
      </c>
      <c r="D784" s="8" t="s">
        <v>575</v>
      </c>
      <c r="E784" s="8" t="s">
        <v>110</v>
      </c>
      <c r="F784" s="23">
        <v>1978.7</v>
      </c>
      <c r="G784" s="23">
        <v>1978.7</v>
      </c>
      <c r="H784" s="7">
        <f t="shared" si="82"/>
        <v>100</v>
      </c>
    </row>
    <row r="785" spans="1:8" ht="150" x14ac:dyDescent="0.25">
      <c r="A785" s="4" t="s">
        <v>576</v>
      </c>
      <c r="B785" s="5" t="s">
        <v>527</v>
      </c>
      <c r="C785" s="5" t="s">
        <v>8</v>
      </c>
      <c r="D785" s="8" t="s">
        <v>577</v>
      </c>
      <c r="E785" s="9"/>
      <c r="F785" s="23">
        <f>F786</f>
        <v>15114.1</v>
      </c>
      <c r="G785" s="23">
        <f>G786</f>
        <v>15114.1</v>
      </c>
      <c r="H785" s="7">
        <f t="shared" si="82"/>
        <v>100</v>
      </c>
    </row>
    <row r="786" spans="1:8" ht="75" x14ac:dyDescent="0.25">
      <c r="A786" s="4" t="s">
        <v>107</v>
      </c>
      <c r="B786" s="5" t="s">
        <v>527</v>
      </c>
      <c r="C786" s="5" t="s">
        <v>8</v>
      </c>
      <c r="D786" s="8" t="s">
        <v>577</v>
      </c>
      <c r="E786" s="8" t="s">
        <v>108</v>
      </c>
      <c r="F786" s="23">
        <f>F787</f>
        <v>15114.1</v>
      </c>
      <c r="G786" s="23">
        <f>G787</f>
        <v>15114.1</v>
      </c>
      <c r="H786" s="7">
        <f t="shared" si="82"/>
        <v>100</v>
      </c>
    </row>
    <row r="787" spans="1:8" ht="30" x14ac:dyDescent="0.25">
      <c r="A787" s="4" t="s">
        <v>109</v>
      </c>
      <c r="B787" s="5" t="s">
        <v>527</v>
      </c>
      <c r="C787" s="5" t="s">
        <v>8</v>
      </c>
      <c r="D787" s="8" t="s">
        <v>577</v>
      </c>
      <c r="E787" s="8" t="s">
        <v>110</v>
      </c>
      <c r="F787" s="23">
        <v>15114.1</v>
      </c>
      <c r="G787" s="23">
        <v>15114.1</v>
      </c>
      <c r="H787" s="7">
        <f t="shared" si="82"/>
        <v>100</v>
      </c>
    </row>
    <row r="788" spans="1:8" ht="120" x14ac:dyDescent="0.25">
      <c r="A788" s="4" t="s">
        <v>578</v>
      </c>
      <c r="B788" s="5" t="s">
        <v>527</v>
      </c>
      <c r="C788" s="5" t="s">
        <v>8</v>
      </c>
      <c r="D788" s="8" t="s">
        <v>579</v>
      </c>
      <c r="E788" s="9"/>
      <c r="F788" s="23">
        <f>F789</f>
        <v>51</v>
      </c>
      <c r="G788" s="23">
        <f>G789</f>
        <v>51</v>
      </c>
      <c r="H788" s="7">
        <f t="shared" si="82"/>
        <v>100</v>
      </c>
    </row>
    <row r="789" spans="1:8" ht="75" x14ac:dyDescent="0.25">
      <c r="A789" s="4" t="s">
        <v>107</v>
      </c>
      <c r="B789" s="5" t="s">
        <v>527</v>
      </c>
      <c r="C789" s="5" t="s">
        <v>8</v>
      </c>
      <c r="D789" s="8" t="s">
        <v>579</v>
      </c>
      <c r="E789" s="8" t="s">
        <v>108</v>
      </c>
      <c r="F789" s="23">
        <f>F790</f>
        <v>51</v>
      </c>
      <c r="G789" s="23">
        <f>G790</f>
        <v>51</v>
      </c>
      <c r="H789" s="7">
        <f t="shared" si="82"/>
        <v>100</v>
      </c>
    </row>
    <row r="790" spans="1:8" ht="165" x14ac:dyDescent="0.25">
      <c r="A790" s="4" t="s">
        <v>298</v>
      </c>
      <c r="B790" s="5" t="s">
        <v>527</v>
      </c>
      <c r="C790" s="5" t="s">
        <v>8</v>
      </c>
      <c r="D790" s="8" t="s">
        <v>579</v>
      </c>
      <c r="E790" s="8" t="s">
        <v>299</v>
      </c>
      <c r="F790" s="23">
        <v>51</v>
      </c>
      <c r="G790" s="23">
        <v>51</v>
      </c>
      <c r="H790" s="7">
        <f t="shared" si="82"/>
        <v>100</v>
      </c>
    </row>
    <row r="791" spans="1:8" ht="409.5" x14ac:dyDescent="0.25">
      <c r="A791" s="4" t="s">
        <v>580</v>
      </c>
      <c r="B791" s="5" t="s">
        <v>527</v>
      </c>
      <c r="C791" s="5" t="s">
        <v>8</v>
      </c>
      <c r="D791" s="8" t="s">
        <v>581</v>
      </c>
      <c r="E791" s="9"/>
      <c r="F791" s="23">
        <f>F792</f>
        <v>81651</v>
      </c>
      <c r="G791" s="23">
        <f>G792</f>
        <v>80185.399999999994</v>
      </c>
      <c r="H791" s="7">
        <f t="shared" si="82"/>
        <v>98.205043416492131</v>
      </c>
    </row>
    <row r="792" spans="1:8" ht="75" x14ac:dyDescent="0.25">
      <c r="A792" s="4" t="s">
        <v>107</v>
      </c>
      <c r="B792" s="5" t="s">
        <v>527</v>
      </c>
      <c r="C792" s="5" t="s">
        <v>8</v>
      </c>
      <c r="D792" s="8" t="s">
        <v>581</v>
      </c>
      <c r="E792" s="8" t="s">
        <v>108</v>
      </c>
      <c r="F792" s="23">
        <f>F793</f>
        <v>81651</v>
      </c>
      <c r="G792" s="23">
        <f>G793</f>
        <v>80185.399999999994</v>
      </c>
      <c r="H792" s="7">
        <f t="shared" si="82"/>
        <v>98.205043416492131</v>
      </c>
    </row>
    <row r="793" spans="1:8" ht="30" x14ac:dyDescent="0.25">
      <c r="A793" s="4" t="s">
        <v>109</v>
      </c>
      <c r="B793" s="5" t="s">
        <v>527</v>
      </c>
      <c r="C793" s="5" t="s">
        <v>8</v>
      </c>
      <c r="D793" s="8" t="s">
        <v>581</v>
      </c>
      <c r="E793" s="8" t="s">
        <v>110</v>
      </c>
      <c r="F793" s="23">
        <v>81651</v>
      </c>
      <c r="G793" s="23">
        <v>80185.399999999994</v>
      </c>
      <c r="H793" s="7">
        <f t="shared" si="82"/>
        <v>98.205043416492131</v>
      </c>
    </row>
    <row r="794" spans="1:8" ht="409.5" x14ac:dyDescent="0.25">
      <c r="A794" s="4" t="s">
        <v>551</v>
      </c>
      <c r="B794" s="5" t="s">
        <v>527</v>
      </c>
      <c r="C794" s="5" t="s">
        <v>8</v>
      </c>
      <c r="D794" s="8" t="s">
        <v>552</v>
      </c>
      <c r="E794" s="9"/>
      <c r="F794" s="23">
        <f>F799+F795+F797</f>
        <v>1793033</v>
      </c>
      <c r="G794" s="23">
        <f>G799+G795+G797</f>
        <v>1789116.9</v>
      </c>
      <c r="H794" s="7">
        <f t="shared" si="82"/>
        <v>99.781593534530586</v>
      </c>
    </row>
    <row r="795" spans="1:8" ht="60" x14ac:dyDescent="0.25">
      <c r="A795" s="4" t="s">
        <v>29</v>
      </c>
      <c r="B795" s="5" t="s">
        <v>527</v>
      </c>
      <c r="C795" s="5" t="s">
        <v>8</v>
      </c>
      <c r="D795" s="8" t="s">
        <v>552</v>
      </c>
      <c r="E795" s="8">
        <v>200</v>
      </c>
      <c r="F795" s="23">
        <f>F796</f>
        <v>159.5</v>
      </c>
      <c r="G795" s="23">
        <f>G796</f>
        <v>159.5</v>
      </c>
      <c r="H795" s="7">
        <f t="shared" si="82"/>
        <v>100</v>
      </c>
    </row>
    <row r="796" spans="1:8" ht="75" x14ac:dyDescent="0.25">
      <c r="A796" s="4" t="s">
        <v>31</v>
      </c>
      <c r="B796" s="5" t="s">
        <v>527</v>
      </c>
      <c r="C796" s="5" t="s">
        <v>8</v>
      </c>
      <c r="D796" s="8" t="s">
        <v>552</v>
      </c>
      <c r="E796" s="8">
        <v>240</v>
      </c>
      <c r="F796" s="23">
        <v>159.5</v>
      </c>
      <c r="G796" s="23">
        <v>159.5</v>
      </c>
      <c r="H796" s="7">
        <f t="shared" si="82"/>
        <v>100</v>
      </c>
    </row>
    <row r="797" spans="1:8" ht="37.5" customHeight="1" x14ac:dyDescent="0.25">
      <c r="A797" s="4" t="s">
        <v>590</v>
      </c>
      <c r="B797" s="5" t="s">
        <v>527</v>
      </c>
      <c r="C797" s="5" t="s">
        <v>8</v>
      </c>
      <c r="D797" s="8" t="s">
        <v>552</v>
      </c>
      <c r="E797" s="8">
        <v>300</v>
      </c>
      <c r="F797" s="23">
        <f>F798</f>
        <v>4050</v>
      </c>
      <c r="G797" s="23">
        <f>G798</f>
        <v>3900</v>
      </c>
      <c r="H797" s="7">
        <f t="shared" ref="H797:H798" si="84">(G797/F797)*100</f>
        <v>96.296296296296291</v>
      </c>
    </row>
    <row r="798" spans="1:8" ht="60" x14ac:dyDescent="0.25">
      <c r="A798" s="4" t="s">
        <v>592</v>
      </c>
      <c r="B798" s="5" t="s">
        <v>527</v>
      </c>
      <c r="C798" s="5" t="s">
        <v>8</v>
      </c>
      <c r="D798" s="8" t="s">
        <v>552</v>
      </c>
      <c r="E798" s="8">
        <v>320</v>
      </c>
      <c r="F798" s="23">
        <v>4050</v>
      </c>
      <c r="G798" s="23">
        <v>3900</v>
      </c>
      <c r="H798" s="7">
        <f t="shared" si="84"/>
        <v>96.296296296296291</v>
      </c>
    </row>
    <row r="799" spans="1:8" ht="75" x14ac:dyDescent="0.25">
      <c r="A799" s="4" t="s">
        <v>107</v>
      </c>
      <c r="B799" s="5" t="s">
        <v>527</v>
      </c>
      <c r="C799" s="5" t="s">
        <v>8</v>
      </c>
      <c r="D799" s="8" t="s">
        <v>552</v>
      </c>
      <c r="E799" s="8" t="s">
        <v>108</v>
      </c>
      <c r="F799" s="23">
        <f>F800</f>
        <v>1788823.5</v>
      </c>
      <c r="G799" s="23">
        <f>G800</f>
        <v>1785057.4</v>
      </c>
      <c r="H799" s="7">
        <f t="shared" si="82"/>
        <v>99.789464975163838</v>
      </c>
    </row>
    <row r="800" spans="1:8" ht="30" x14ac:dyDescent="0.25">
      <c r="A800" s="4" t="s">
        <v>109</v>
      </c>
      <c r="B800" s="5" t="s">
        <v>527</v>
      </c>
      <c r="C800" s="5" t="s">
        <v>8</v>
      </c>
      <c r="D800" s="8" t="s">
        <v>552</v>
      </c>
      <c r="E800" s="8" t="s">
        <v>110</v>
      </c>
      <c r="F800" s="23">
        <v>1788823.5</v>
      </c>
      <c r="G800" s="23">
        <v>1785057.4</v>
      </c>
      <c r="H800" s="7">
        <f t="shared" si="82"/>
        <v>99.789464975163838</v>
      </c>
    </row>
    <row r="801" spans="1:8" ht="409.5" x14ac:dyDescent="0.25">
      <c r="A801" s="4" t="s">
        <v>553</v>
      </c>
      <c r="B801" s="5" t="s">
        <v>527</v>
      </c>
      <c r="C801" s="5" t="s">
        <v>8</v>
      </c>
      <c r="D801" s="8" t="s">
        <v>554</v>
      </c>
      <c r="E801" s="9"/>
      <c r="F801" s="23">
        <f>F802</f>
        <v>84825</v>
      </c>
      <c r="G801" s="23">
        <f>G802</f>
        <v>64397.3</v>
      </c>
      <c r="H801" s="7">
        <f t="shared" si="82"/>
        <v>75.917830828175653</v>
      </c>
    </row>
    <row r="802" spans="1:8" ht="75" x14ac:dyDescent="0.25">
      <c r="A802" s="4" t="s">
        <v>107</v>
      </c>
      <c r="B802" s="5" t="s">
        <v>527</v>
      </c>
      <c r="C802" s="5" t="s">
        <v>8</v>
      </c>
      <c r="D802" s="8" t="s">
        <v>554</v>
      </c>
      <c r="E802" s="8" t="s">
        <v>108</v>
      </c>
      <c r="F802" s="23">
        <f>F803</f>
        <v>84825</v>
      </c>
      <c r="G802" s="23">
        <f>G803</f>
        <v>64397.3</v>
      </c>
      <c r="H802" s="7">
        <f t="shared" ref="H802:H870" si="85">(G802/F802)*100</f>
        <v>75.917830828175653</v>
      </c>
    </row>
    <row r="803" spans="1:8" ht="165" x14ac:dyDescent="0.25">
      <c r="A803" s="4" t="s">
        <v>298</v>
      </c>
      <c r="B803" s="5" t="s">
        <v>527</v>
      </c>
      <c r="C803" s="5" t="s">
        <v>8</v>
      </c>
      <c r="D803" s="8" t="s">
        <v>554</v>
      </c>
      <c r="E803" s="8" t="s">
        <v>299</v>
      </c>
      <c r="F803" s="23">
        <v>84825</v>
      </c>
      <c r="G803" s="23">
        <v>64397.3</v>
      </c>
      <c r="H803" s="7">
        <f t="shared" si="85"/>
        <v>75.917830828175653</v>
      </c>
    </row>
    <row r="804" spans="1:8" ht="180" x14ac:dyDescent="0.25">
      <c r="A804" s="4" t="s">
        <v>582</v>
      </c>
      <c r="B804" s="5" t="s">
        <v>527</v>
      </c>
      <c r="C804" s="5" t="s">
        <v>8</v>
      </c>
      <c r="D804" s="8" t="s">
        <v>583</v>
      </c>
      <c r="E804" s="9"/>
      <c r="F804" s="23">
        <f>F808+F811+F814+F819+F822+F825+F828+F805</f>
        <v>230761</v>
      </c>
      <c r="G804" s="23">
        <f>G808+G811+G814+G819+G822+G825+G828+G805</f>
        <v>205395.69999999998</v>
      </c>
      <c r="H804" s="7">
        <f t="shared" si="85"/>
        <v>89.00797795121359</v>
      </c>
    </row>
    <row r="805" spans="1:8" ht="165" x14ac:dyDescent="0.25">
      <c r="A805" s="4" t="s">
        <v>920</v>
      </c>
      <c r="B805" s="5" t="s">
        <v>527</v>
      </c>
      <c r="C805" s="5" t="s">
        <v>8</v>
      </c>
      <c r="D805" s="14" t="s">
        <v>919</v>
      </c>
      <c r="E805" s="9"/>
      <c r="F805" s="23">
        <f>F806</f>
        <v>3420</v>
      </c>
      <c r="G805" s="23">
        <f>G806</f>
        <v>3300</v>
      </c>
      <c r="H805" s="7">
        <f t="shared" ref="H805:H807" si="86">(G805/F805)*100</f>
        <v>96.491228070175438</v>
      </c>
    </row>
    <row r="806" spans="1:8" ht="75" x14ac:dyDescent="0.25">
      <c r="A806" s="4" t="s">
        <v>107</v>
      </c>
      <c r="B806" s="5" t="s">
        <v>527</v>
      </c>
      <c r="C806" s="5" t="s">
        <v>8</v>
      </c>
      <c r="D806" s="14" t="s">
        <v>919</v>
      </c>
      <c r="E806" s="8">
        <v>600</v>
      </c>
      <c r="F806" s="23">
        <f>F807</f>
        <v>3420</v>
      </c>
      <c r="G806" s="23">
        <f>G807</f>
        <v>3300</v>
      </c>
      <c r="H806" s="7">
        <f t="shared" si="86"/>
        <v>96.491228070175438</v>
      </c>
    </row>
    <row r="807" spans="1:8" ht="30" x14ac:dyDescent="0.25">
      <c r="A807" s="4" t="s">
        <v>109</v>
      </c>
      <c r="B807" s="5" t="s">
        <v>527</v>
      </c>
      <c r="C807" s="5" t="s">
        <v>8</v>
      </c>
      <c r="D807" s="14" t="s">
        <v>919</v>
      </c>
      <c r="E807" s="8">
        <v>610</v>
      </c>
      <c r="F807" s="23">
        <v>3420</v>
      </c>
      <c r="G807" s="23">
        <v>3300</v>
      </c>
      <c r="H807" s="7">
        <f t="shared" si="86"/>
        <v>96.491228070175438</v>
      </c>
    </row>
    <row r="808" spans="1:8" ht="150" x14ac:dyDescent="0.25">
      <c r="A808" s="4" t="s">
        <v>584</v>
      </c>
      <c r="B808" s="5" t="s">
        <v>527</v>
      </c>
      <c r="C808" s="5" t="s">
        <v>8</v>
      </c>
      <c r="D808" s="8" t="s">
        <v>585</v>
      </c>
      <c r="E808" s="9"/>
      <c r="F808" s="23">
        <f>F809</f>
        <v>238</v>
      </c>
      <c r="G808" s="23">
        <f>G809</f>
        <v>106</v>
      </c>
      <c r="H808" s="7">
        <f t="shared" si="85"/>
        <v>44.537815126050425</v>
      </c>
    </row>
    <row r="809" spans="1:8" ht="75" x14ac:dyDescent="0.25">
      <c r="A809" s="4" t="s">
        <v>107</v>
      </c>
      <c r="B809" s="5" t="s">
        <v>527</v>
      </c>
      <c r="C809" s="5" t="s">
        <v>8</v>
      </c>
      <c r="D809" s="8" t="s">
        <v>585</v>
      </c>
      <c r="E809" s="8" t="s">
        <v>108</v>
      </c>
      <c r="F809" s="23">
        <f>F810</f>
        <v>238</v>
      </c>
      <c r="G809" s="23">
        <f>G810</f>
        <v>106</v>
      </c>
      <c r="H809" s="7">
        <f t="shared" si="85"/>
        <v>44.537815126050425</v>
      </c>
    </row>
    <row r="810" spans="1:8" ht="30" x14ac:dyDescent="0.25">
      <c r="A810" s="4" t="s">
        <v>109</v>
      </c>
      <c r="B810" s="5" t="s">
        <v>527</v>
      </c>
      <c r="C810" s="5" t="s">
        <v>8</v>
      </c>
      <c r="D810" s="8" t="s">
        <v>585</v>
      </c>
      <c r="E810" s="8" t="s">
        <v>110</v>
      </c>
      <c r="F810" s="23">
        <v>238</v>
      </c>
      <c r="G810" s="23">
        <v>106</v>
      </c>
      <c r="H810" s="7">
        <f t="shared" si="85"/>
        <v>44.537815126050425</v>
      </c>
    </row>
    <row r="811" spans="1:8" ht="135" x14ac:dyDescent="0.25">
      <c r="A811" s="4" t="s">
        <v>586</v>
      </c>
      <c r="B811" s="5" t="s">
        <v>527</v>
      </c>
      <c r="C811" s="5" t="s">
        <v>8</v>
      </c>
      <c r="D811" s="8" t="s">
        <v>587</v>
      </c>
      <c r="E811" s="9"/>
      <c r="F811" s="23">
        <f>F812</f>
        <v>7089.1</v>
      </c>
      <c r="G811" s="23">
        <f>G812</f>
        <v>7089.1</v>
      </c>
      <c r="H811" s="7">
        <f t="shared" si="85"/>
        <v>100</v>
      </c>
    </row>
    <row r="812" spans="1:8" ht="75" x14ac:dyDescent="0.25">
      <c r="A812" s="4" t="s">
        <v>107</v>
      </c>
      <c r="B812" s="5" t="s">
        <v>527</v>
      </c>
      <c r="C812" s="5" t="s">
        <v>8</v>
      </c>
      <c r="D812" s="8" t="s">
        <v>587</v>
      </c>
      <c r="E812" s="8" t="s">
        <v>108</v>
      </c>
      <c r="F812" s="23">
        <f>F813</f>
        <v>7089.1</v>
      </c>
      <c r="G812" s="23">
        <f>G813</f>
        <v>7089.1</v>
      </c>
      <c r="H812" s="7">
        <f t="shared" si="85"/>
        <v>100</v>
      </c>
    </row>
    <row r="813" spans="1:8" ht="30" x14ac:dyDescent="0.25">
      <c r="A813" s="4" t="s">
        <v>109</v>
      </c>
      <c r="B813" s="5" t="s">
        <v>527</v>
      </c>
      <c r="C813" s="5" t="s">
        <v>8</v>
      </c>
      <c r="D813" s="8" t="s">
        <v>587</v>
      </c>
      <c r="E813" s="8" t="s">
        <v>110</v>
      </c>
      <c r="F813" s="23">
        <v>7089.1</v>
      </c>
      <c r="G813" s="23">
        <v>7089.1</v>
      </c>
      <c r="H813" s="7">
        <f t="shared" si="85"/>
        <v>100</v>
      </c>
    </row>
    <row r="814" spans="1:8" ht="210" x14ac:dyDescent="0.25">
      <c r="A814" s="4" t="s">
        <v>588</v>
      </c>
      <c r="B814" s="5" t="s">
        <v>527</v>
      </c>
      <c r="C814" s="5" t="s">
        <v>8</v>
      </c>
      <c r="D814" s="8" t="s">
        <v>589</v>
      </c>
      <c r="E814" s="9"/>
      <c r="F814" s="23">
        <f>F815+F817</f>
        <v>8253.0999999999985</v>
      </c>
      <c r="G814" s="23">
        <f>G815+G817</f>
        <v>8105.9</v>
      </c>
      <c r="H814" s="7">
        <f t="shared" si="85"/>
        <v>98.216427766536214</v>
      </c>
    </row>
    <row r="815" spans="1:8" ht="60" x14ac:dyDescent="0.25">
      <c r="A815" s="4" t="s">
        <v>29</v>
      </c>
      <c r="B815" s="5" t="s">
        <v>527</v>
      </c>
      <c r="C815" s="5" t="s">
        <v>8</v>
      </c>
      <c r="D815" s="8" t="s">
        <v>589</v>
      </c>
      <c r="E815" s="8" t="s">
        <v>30</v>
      </c>
      <c r="F815" s="23">
        <f>F816</f>
        <v>3509.2</v>
      </c>
      <c r="G815" s="23">
        <f>G816</f>
        <v>3509.2</v>
      </c>
      <c r="H815" s="7">
        <f t="shared" si="85"/>
        <v>100</v>
      </c>
    </row>
    <row r="816" spans="1:8" ht="75" x14ac:dyDescent="0.25">
      <c r="A816" s="4" t="s">
        <v>31</v>
      </c>
      <c r="B816" s="5" t="s">
        <v>527</v>
      </c>
      <c r="C816" s="5" t="s">
        <v>8</v>
      </c>
      <c r="D816" s="8" t="s">
        <v>589</v>
      </c>
      <c r="E816" s="8" t="s">
        <v>32</v>
      </c>
      <c r="F816" s="23">
        <v>3509.2</v>
      </c>
      <c r="G816" s="23">
        <v>3509.2</v>
      </c>
      <c r="H816" s="7">
        <f t="shared" si="85"/>
        <v>100</v>
      </c>
    </row>
    <row r="817" spans="1:8" ht="30" x14ac:dyDescent="0.25">
      <c r="A817" s="4" t="s">
        <v>590</v>
      </c>
      <c r="B817" s="5" t="s">
        <v>527</v>
      </c>
      <c r="C817" s="5" t="s">
        <v>8</v>
      </c>
      <c r="D817" s="8" t="s">
        <v>589</v>
      </c>
      <c r="E817" s="8" t="s">
        <v>591</v>
      </c>
      <c r="F817" s="23">
        <f>F818</f>
        <v>4743.8999999999996</v>
      </c>
      <c r="G817" s="23">
        <f>G818</f>
        <v>4596.7</v>
      </c>
      <c r="H817" s="7">
        <f t="shared" si="85"/>
        <v>96.897067813402487</v>
      </c>
    </row>
    <row r="818" spans="1:8" ht="60" x14ac:dyDescent="0.25">
      <c r="A818" s="4" t="s">
        <v>592</v>
      </c>
      <c r="B818" s="5" t="s">
        <v>527</v>
      </c>
      <c r="C818" s="5" t="s">
        <v>8</v>
      </c>
      <c r="D818" s="8" t="s">
        <v>589</v>
      </c>
      <c r="E818" s="8" t="s">
        <v>593</v>
      </c>
      <c r="F818" s="23">
        <v>4743.8999999999996</v>
      </c>
      <c r="G818" s="23">
        <v>4596.7</v>
      </c>
      <c r="H818" s="7">
        <f t="shared" si="85"/>
        <v>96.897067813402487</v>
      </c>
    </row>
    <row r="819" spans="1:8" ht="135" x14ac:dyDescent="0.25">
      <c r="A819" s="4" t="s">
        <v>594</v>
      </c>
      <c r="B819" s="5" t="s">
        <v>527</v>
      </c>
      <c r="C819" s="5" t="s">
        <v>8</v>
      </c>
      <c r="D819" s="8" t="s">
        <v>595</v>
      </c>
      <c r="E819" s="9"/>
      <c r="F819" s="23">
        <f>F820</f>
        <v>102361.60000000001</v>
      </c>
      <c r="G819" s="23">
        <f>G820</f>
        <v>85446.399999999994</v>
      </c>
      <c r="H819" s="7">
        <f t="shared" si="85"/>
        <v>83.475053144929333</v>
      </c>
    </row>
    <row r="820" spans="1:8" ht="60" x14ac:dyDescent="0.25">
      <c r="A820" s="4" t="s">
        <v>29</v>
      </c>
      <c r="B820" s="5" t="s">
        <v>527</v>
      </c>
      <c r="C820" s="5" t="s">
        <v>8</v>
      </c>
      <c r="D820" s="8" t="s">
        <v>595</v>
      </c>
      <c r="E820" s="8" t="s">
        <v>30</v>
      </c>
      <c r="F820" s="23">
        <f>F821</f>
        <v>102361.60000000001</v>
      </c>
      <c r="G820" s="23">
        <f>G821</f>
        <v>85446.399999999994</v>
      </c>
      <c r="H820" s="7">
        <f t="shared" si="85"/>
        <v>83.475053144929333</v>
      </c>
    </row>
    <row r="821" spans="1:8" ht="75" x14ac:dyDescent="0.25">
      <c r="A821" s="4" t="s">
        <v>31</v>
      </c>
      <c r="B821" s="5" t="s">
        <v>527</v>
      </c>
      <c r="C821" s="5" t="s">
        <v>8</v>
      </c>
      <c r="D821" s="8" t="s">
        <v>595</v>
      </c>
      <c r="E821" s="8" t="s">
        <v>32</v>
      </c>
      <c r="F821" s="23">
        <v>102361.60000000001</v>
      </c>
      <c r="G821" s="23">
        <v>85446.399999999994</v>
      </c>
      <c r="H821" s="7">
        <f t="shared" si="85"/>
        <v>83.475053144929333</v>
      </c>
    </row>
    <row r="822" spans="1:8" ht="120" x14ac:dyDescent="0.25">
      <c r="A822" s="4" t="s">
        <v>596</v>
      </c>
      <c r="B822" s="5" t="s">
        <v>527</v>
      </c>
      <c r="C822" s="5" t="s">
        <v>8</v>
      </c>
      <c r="D822" s="8" t="s">
        <v>597</v>
      </c>
      <c r="E822" s="9"/>
      <c r="F822" s="23">
        <f>F823</f>
        <v>3756</v>
      </c>
      <c r="G822" s="23">
        <f>G823</f>
        <v>3756</v>
      </c>
      <c r="H822" s="7">
        <f t="shared" si="85"/>
        <v>100</v>
      </c>
    </row>
    <row r="823" spans="1:8" ht="75" x14ac:dyDescent="0.25">
      <c r="A823" s="4" t="s">
        <v>107</v>
      </c>
      <c r="B823" s="5" t="s">
        <v>527</v>
      </c>
      <c r="C823" s="5" t="s">
        <v>8</v>
      </c>
      <c r="D823" s="8" t="s">
        <v>597</v>
      </c>
      <c r="E823" s="8" t="s">
        <v>108</v>
      </c>
      <c r="F823" s="23">
        <f>F824</f>
        <v>3756</v>
      </c>
      <c r="G823" s="23">
        <f>G824</f>
        <v>3756</v>
      </c>
      <c r="H823" s="7">
        <f t="shared" si="85"/>
        <v>100</v>
      </c>
    </row>
    <row r="824" spans="1:8" ht="30" x14ac:dyDescent="0.25">
      <c r="A824" s="4" t="s">
        <v>109</v>
      </c>
      <c r="B824" s="5" t="s">
        <v>527</v>
      </c>
      <c r="C824" s="5" t="s">
        <v>8</v>
      </c>
      <c r="D824" s="8" t="s">
        <v>597</v>
      </c>
      <c r="E824" s="8" t="s">
        <v>110</v>
      </c>
      <c r="F824" s="23">
        <v>3756</v>
      </c>
      <c r="G824" s="23">
        <v>3756</v>
      </c>
      <c r="H824" s="7">
        <f t="shared" si="85"/>
        <v>100</v>
      </c>
    </row>
    <row r="825" spans="1:8" ht="180" x14ac:dyDescent="0.25">
      <c r="A825" s="4" t="s">
        <v>598</v>
      </c>
      <c r="B825" s="5" t="s">
        <v>527</v>
      </c>
      <c r="C825" s="5" t="s">
        <v>8</v>
      </c>
      <c r="D825" s="8" t="s">
        <v>599</v>
      </c>
      <c r="E825" s="9"/>
      <c r="F825" s="23">
        <f>F826</f>
        <v>89186</v>
      </c>
      <c r="G825" s="23">
        <f>G826</f>
        <v>82890.7</v>
      </c>
      <c r="H825" s="7">
        <f t="shared" si="85"/>
        <v>92.94138093422734</v>
      </c>
    </row>
    <row r="826" spans="1:8" ht="60" x14ac:dyDescent="0.25">
      <c r="A826" s="4" t="s">
        <v>29</v>
      </c>
      <c r="B826" s="5" t="s">
        <v>527</v>
      </c>
      <c r="C826" s="5" t="s">
        <v>8</v>
      </c>
      <c r="D826" s="8" t="s">
        <v>599</v>
      </c>
      <c r="E826" s="8" t="s">
        <v>30</v>
      </c>
      <c r="F826" s="23">
        <f>F827</f>
        <v>89186</v>
      </c>
      <c r="G826" s="23">
        <f>G827</f>
        <v>82890.7</v>
      </c>
      <c r="H826" s="7">
        <f t="shared" si="85"/>
        <v>92.94138093422734</v>
      </c>
    </row>
    <row r="827" spans="1:8" ht="75" x14ac:dyDescent="0.25">
      <c r="A827" s="4" t="s">
        <v>31</v>
      </c>
      <c r="B827" s="5" t="s">
        <v>527</v>
      </c>
      <c r="C827" s="5" t="s">
        <v>8</v>
      </c>
      <c r="D827" s="8" t="s">
        <v>599</v>
      </c>
      <c r="E827" s="8" t="s">
        <v>32</v>
      </c>
      <c r="F827" s="23">
        <v>89186</v>
      </c>
      <c r="G827" s="23">
        <v>82890.7</v>
      </c>
      <c r="H827" s="7">
        <f t="shared" si="85"/>
        <v>92.94138093422734</v>
      </c>
    </row>
    <row r="828" spans="1:8" ht="75" x14ac:dyDescent="0.25">
      <c r="A828" s="4" t="s">
        <v>914</v>
      </c>
      <c r="B828" s="5" t="s">
        <v>527</v>
      </c>
      <c r="C828" s="5" t="s">
        <v>8</v>
      </c>
      <c r="D828" s="8" t="s">
        <v>913</v>
      </c>
      <c r="E828" s="8"/>
      <c r="F828" s="23">
        <f>F829</f>
        <v>16457.2</v>
      </c>
      <c r="G828" s="23">
        <f>G829</f>
        <v>14701.6</v>
      </c>
      <c r="H828" s="7">
        <f t="shared" ref="H828:H830" si="87">(G828/F828)*100</f>
        <v>89.332328707191991</v>
      </c>
    </row>
    <row r="829" spans="1:8" ht="75" x14ac:dyDescent="0.25">
      <c r="A829" s="4" t="s">
        <v>107</v>
      </c>
      <c r="B829" s="5" t="s">
        <v>527</v>
      </c>
      <c r="C829" s="5" t="s">
        <v>8</v>
      </c>
      <c r="D829" s="8" t="s">
        <v>913</v>
      </c>
      <c r="E829" s="8">
        <v>600</v>
      </c>
      <c r="F829" s="23">
        <f>F830</f>
        <v>16457.2</v>
      </c>
      <c r="G829" s="23">
        <f>G830</f>
        <v>14701.6</v>
      </c>
      <c r="H829" s="7">
        <f t="shared" si="87"/>
        <v>89.332328707191991</v>
      </c>
    </row>
    <row r="830" spans="1:8" ht="30" x14ac:dyDescent="0.25">
      <c r="A830" s="4" t="s">
        <v>109</v>
      </c>
      <c r="B830" s="5" t="s">
        <v>527</v>
      </c>
      <c r="C830" s="5" t="s">
        <v>8</v>
      </c>
      <c r="D830" s="8" t="s">
        <v>913</v>
      </c>
      <c r="E830" s="8">
        <v>610</v>
      </c>
      <c r="F830" s="23">
        <v>16457.2</v>
      </c>
      <c r="G830" s="23">
        <v>14701.6</v>
      </c>
      <c r="H830" s="7">
        <f t="shared" si="87"/>
        <v>89.332328707191991</v>
      </c>
    </row>
    <row r="831" spans="1:8" ht="105" x14ac:dyDescent="0.25">
      <c r="A831" s="4" t="s">
        <v>600</v>
      </c>
      <c r="B831" s="5" t="s">
        <v>527</v>
      </c>
      <c r="C831" s="5" t="s">
        <v>8</v>
      </c>
      <c r="D831" s="8" t="s">
        <v>601</v>
      </c>
      <c r="E831" s="9"/>
      <c r="F831" s="23">
        <f>F832+F835+F840+F843+F846</f>
        <v>233732</v>
      </c>
      <c r="G831" s="23">
        <f>G832+G835+G840+G843+G846</f>
        <v>196260.69999999998</v>
      </c>
      <c r="H831" s="7">
        <f t="shared" si="85"/>
        <v>83.968262796707336</v>
      </c>
    </row>
    <row r="832" spans="1:8" ht="120" x14ac:dyDescent="0.25">
      <c r="A832" s="4" t="s">
        <v>602</v>
      </c>
      <c r="B832" s="5" t="s">
        <v>527</v>
      </c>
      <c r="C832" s="5" t="s">
        <v>8</v>
      </c>
      <c r="D832" s="8" t="s">
        <v>603</v>
      </c>
      <c r="E832" s="9"/>
      <c r="F832" s="23">
        <f>F833</f>
        <v>2952.3</v>
      </c>
      <c r="G832" s="23">
        <f>G833</f>
        <v>2951.3</v>
      </c>
      <c r="H832" s="7">
        <f t="shared" si="85"/>
        <v>99.966128103512517</v>
      </c>
    </row>
    <row r="833" spans="1:8" ht="75" x14ac:dyDescent="0.25">
      <c r="A833" s="4" t="s">
        <v>107</v>
      </c>
      <c r="B833" s="5" t="s">
        <v>527</v>
      </c>
      <c r="C833" s="5" t="s">
        <v>8</v>
      </c>
      <c r="D833" s="8" t="s">
        <v>603</v>
      </c>
      <c r="E833" s="8" t="s">
        <v>108</v>
      </c>
      <c r="F833" s="23">
        <f>F834</f>
        <v>2952.3</v>
      </c>
      <c r="G833" s="23">
        <f>G834</f>
        <v>2951.3</v>
      </c>
      <c r="H833" s="7">
        <f t="shared" si="85"/>
        <v>99.966128103512517</v>
      </c>
    </row>
    <row r="834" spans="1:8" ht="30" x14ac:dyDescent="0.25">
      <c r="A834" s="4" t="s">
        <v>109</v>
      </c>
      <c r="B834" s="5" t="s">
        <v>527</v>
      </c>
      <c r="C834" s="5" t="s">
        <v>8</v>
      </c>
      <c r="D834" s="8" t="s">
        <v>603</v>
      </c>
      <c r="E834" s="8" t="s">
        <v>110</v>
      </c>
      <c r="F834" s="23">
        <v>2952.3</v>
      </c>
      <c r="G834" s="23">
        <v>2951.3</v>
      </c>
      <c r="H834" s="7">
        <f t="shared" si="85"/>
        <v>99.966128103512517</v>
      </c>
    </row>
    <row r="835" spans="1:8" ht="45" x14ac:dyDescent="0.25">
      <c r="A835" s="4" t="s">
        <v>604</v>
      </c>
      <c r="B835" s="5" t="s">
        <v>527</v>
      </c>
      <c r="C835" s="5" t="s">
        <v>8</v>
      </c>
      <c r="D835" s="8" t="s">
        <v>605</v>
      </c>
      <c r="E835" s="9"/>
      <c r="F835" s="23">
        <f>F836+F838</f>
        <v>139576.1</v>
      </c>
      <c r="G835" s="23">
        <f>G836+G838</f>
        <v>139409.20000000001</v>
      </c>
      <c r="H835" s="7">
        <f t="shared" si="85"/>
        <v>99.880423654192953</v>
      </c>
    </row>
    <row r="836" spans="1:8" ht="60" x14ac:dyDescent="0.25">
      <c r="A836" s="4" t="s">
        <v>29</v>
      </c>
      <c r="B836" s="5" t="s">
        <v>527</v>
      </c>
      <c r="C836" s="5" t="s">
        <v>8</v>
      </c>
      <c r="D836" s="8" t="s">
        <v>605</v>
      </c>
      <c r="E836" s="8" t="s">
        <v>30</v>
      </c>
      <c r="F836" s="23">
        <f>F837</f>
        <v>17811.599999999999</v>
      </c>
      <c r="G836" s="23">
        <f>G837</f>
        <v>17644.7</v>
      </c>
      <c r="H836" s="7">
        <f t="shared" si="85"/>
        <v>99.062970199196045</v>
      </c>
    </row>
    <row r="837" spans="1:8" ht="75" x14ac:dyDescent="0.25">
      <c r="A837" s="4" t="s">
        <v>31</v>
      </c>
      <c r="B837" s="5" t="s">
        <v>527</v>
      </c>
      <c r="C837" s="5" t="s">
        <v>8</v>
      </c>
      <c r="D837" s="8" t="s">
        <v>605</v>
      </c>
      <c r="E837" s="8" t="s">
        <v>32</v>
      </c>
      <c r="F837" s="23">
        <v>17811.599999999999</v>
      </c>
      <c r="G837" s="23">
        <v>17644.7</v>
      </c>
      <c r="H837" s="7">
        <f t="shared" si="85"/>
        <v>99.062970199196045</v>
      </c>
    </row>
    <row r="838" spans="1:8" ht="75" x14ac:dyDescent="0.25">
      <c r="A838" s="4" t="s">
        <v>107</v>
      </c>
      <c r="B838" s="5" t="s">
        <v>527</v>
      </c>
      <c r="C838" s="5" t="s">
        <v>8</v>
      </c>
      <c r="D838" s="8" t="s">
        <v>605</v>
      </c>
      <c r="E838" s="8" t="s">
        <v>108</v>
      </c>
      <c r="F838" s="23">
        <f>F839</f>
        <v>121764.5</v>
      </c>
      <c r="G838" s="23">
        <f>G839</f>
        <v>121764.5</v>
      </c>
      <c r="H838" s="7">
        <f t="shared" si="85"/>
        <v>100</v>
      </c>
    </row>
    <row r="839" spans="1:8" ht="30" x14ac:dyDescent="0.25">
      <c r="A839" s="4" t="s">
        <v>109</v>
      </c>
      <c r="B839" s="5" t="s">
        <v>527</v>
      </c>
      <c r="C839" s="5" t="s">
        <v>8</v>
      </c>
      <c r="D839" s="8" t="s">
        <v>605</v>
      </c>
      <c r="E839" s="8" t="s">
        <v>110</v>
      </c>
      <c r="F839" s="23">
        <v>121764.5</v>
      </c>
      <c r="G839" s="23">
        <v>121764.5</v>
      </c>
      <c r="H839" s="7">
        <f t="shared" si="85"/>
        <v>100</v>
      </c>
    </row>
    <row r="840" spans="1:8" ht="90" x14ac:dyDescent="0.25">
      <c r="A840" s="4" t="s">
        <v>606</v>
      </c>
      <c r="B840" s="5" t="s">
        <v>527</v>
      </c>
      <c r="C840" s="5" t="s">
        <v>8</v>
      </c>
      <c r="D840" s="8" t="s">
        <v>607</v>
      </c>
      <c r="E840" s="9"/>
      <c r="F840" s="23">
        <f>F841</f>
        <v>79217.100000000006</v>
      </c>
      <c r="G840" s="23">
        <f>G841</f>
        <v>42155.9</v>
      </c>
      <c r="H840" s="7">
        <f t="shared" si="85"/>
        <v>53.215656720581791</v>
      </c>
    </row>
    <row r="841" spans="1:8" ht="75" x14ac:dyDescent="0.25">
      <c r="A841" s="4" t="s">
        <v>107</v>
      </c>
      <c r="B841" s="5" t="s">
        <v>527</v>
      </c>
      <c r="C841" s="5" t="s">
        <v>8</v>
      </c>
      <c r="D841" s="8" t="s">
        <v>607</v>
      </c>
      <c r="E841" s="8" t="s">
        <v>108</v>
      </c>
      <c r="F841" s="23">
        <f>F842</f>
        <v>79217.100000000006</v>
      </c>
      <c r="G841" s="23">
        <f>G842</f>
        <v>42155.9</v>
      </c>
      <c r="H841" s="7">
        <f t="shared" si="85"/>
        <v>53.215656720581791</v>
      </c>
    </row>
    <row r="842" spans="1:8" ht="30" x14ac:dyDescent="0.25">
      <c r="A842" s="4" t="s">
        <v>109</v>
      </c>
      <c r="B842" s="5" t="s">
        <v>527</v>
      </c>
      <c r="C842" s="5" t="s">
        <v>8</v>
      </c>
      <c r="D842" s="8" t="s">
        <v>607</v>
      </c>
      <c r="E842" s="8" t="s">
        <v>110</v>
      </c>
      <c r="F842" s="23">
        <v>79217.100000000006</v>
      </c>
      <c r="G842" s="23">
        <v>42155.9</v>
      </c>
      <c r="H842" s="7">
        <f t="shared" si="85"/>
        <v>53.215656720581791</v>
      </c>
    </row>
    <row r="843" spans="1:8" ht="75" x14ac:dyDescent="0.25">
      <c r="A843" s="4" t="s">
        <v>608</v>
      </c>
      <c r="B843" s="5" t="s">
        <v>527</v>
      </c>
      <c r="C843" s="5" t="s">
        <v>8</v>
      </c>
      <c r="D843" s="8" t="s">
        <v>609</v>
      </c>
      <c r="E843" s="9"/>
      <c r="F843" s="23">
        <f>F844</f>
        <v>5400.2</v>
      </c>
      <c r="G843" s="23">
        <f>G844</f>
        <v>5158</v>
      </c>
      <c r="H843" s="7">
        <f t="shared" si="85"/>
        <v>95.514980926632347</v>
      </c>
    </row>
    <row r="844" spans="1:8" ht="60" x14ac:dyDescent="0.25">
      <c r="A844" s="4" t="s">
        <v>29</v>
      </c>
      <c r="B844" s="5" t="s">
        <v>527</v>
      </c>
      <c r="C844" s="5" t="s">
        <v>8</v>
      </c>
      <c r="D844" s="8" t="s">
        <v>609</v>
      </c>
      <c r="E844" s="8" t="s">
        <v>30</v>
      </c>
      <c r="F844" s="23">
        <f>F845</f>
        <v>5400.2</v>
      </c>
      <c r="G844" s="23">
        <f>G845</f>
        <v>5158</v>
      </c>
      <c r="H844" s="7">
        <f t="shared" si="85"/>
        <v>95.514980926632347</v>
      </c>
    </row>
    <row r="845" spans="1:8" ht="75" x14ac:dyDescent="0.25">
      <c r="A845" s="4" t="s">
        <v>31</v>
      </c>
      <c r="B845" s="5" t="s">
        <v>527</v>
      </c>
      <c r="C845" s="5" t="s">
        <v>8</v>
      </c>
      <c r="D845" s="8" t="s">
        <v>609</v>
      </c>
      <c r="E845" s="8" t="s">
        <v>32</v>
      </c>
      <c r="F845" s="23">
        <v>5400.2</v>
      </c>
      <c r="G845" s="23">
        <v>5158</v>
      </c>
      <c r="H845" s="7">
        <f t="shared" si="85"/>
        <v>95.514980926632347</v>
      </c>
    </row>
    <row r="846" spans="1:8" ht="135" x14ac:dyDescent="0.25">
      <c r="A846" s="4" t="s">
        <v>610</v>
      </c>
      <c r="B846" s="5" t="s">
        <v>527</v>
      </c>
      <c r="C846" s="5" t="s">
        <v>8</v>
      </c>
      <c r="D846" s="8" t="s">
        <v>611</v>
      </c>
      <c r="E846" s="9"/>
      <c r="F846" s="23">
        <f>F847</f>
        <v>6586.3</v>
      </c>
      <c r="G846" s="23">
        <f>G847</f>
        <v>6586.3</v>
      </c>
      <c r="H846" s="7">
        <f t="shared" si="85"/>
        <v>100</v>
      </c>
    </row>
    <row r="847" spans="1:8" ht="75" x14ac:dyDescent="0.25">
      <c r="A847" s="4" t="s">
        <v>107</v>
      </c>
      <c r="B847" s="5" t="s">
        <v>527</v>
      </c>
      <c r="C847" s="5" t="s">
        <v>8</v>
      </c>
      <c r="D847" s="8" t="s">
        <v>611</v>
      </c>
      <c r="E847" s="8" t="s">
        <v>108</v>
      </c>
      <c r="F847" s="23">
        <f>F848</f>
        <v>6586.3</v>
      </c>
      <c r="G847" s="23">
        <f>G848</f>
        <v>6586.3</v>
      </c>
      <c r="H847" s="7">
        <f t="shared" si="85"/>
        <v>100</v>
      </c>
    </row>
    <row r="848" spans="1:8" ht="30" x14ac:dyDescent="0.25">
      <c r="A848" s="4" t="s">
        <v>109</v>
      </c>
      <c r="B848" s="5" t="s">
        <v>527</v>
      </c>
      <c r="C848" s="5" t="s">
        <v>8</v>
      </c>
      <c r="D848" s="8" t="s">
        <v>611</v>
      </c>
      <c r="E848" s="8" t="s">
        <v>110</v>
      </c>
      <c r="F848" s="23">
        <v>6586.3</v>
      </c>
      <c r="G848" s="23">
        <v>6586.3</v>
      </c>
      <c r="H848" s="7">
        <f t="shared" si="85"/>
        <v>100</v>
      </c>
    </row>
    <row r="849" spans="1:8" ht="30" x14ac:dyDescent="0.25">
      <c r="A849" s="4" t="s">
        <v>612</v>
      </c>
      <c r="B849" s="5" t="s">
        <v>527</v>
      </c>
      <c r="C849" s="5" t="s">
        <v>8</v>
      </c>
      <c r="D849" s="8" t="s">
        <v>613</v>
      </c>
      <c r="E849" s="9"/>
      <c r="F849" s="23">
        <f>F850+F853</f>
        <v>10431.9</v>
      </c>
      <c r="G849" s="23">
        <f>G850+G853</f>
        <v>9785.1</v>
      </c>
      <c r="H849" s="7">
        <f t="shared" si="85"/>
        <v>93.799787191211578</v>
      </c>
    </row>
    <row r="850" spans="1:8" ht="150" x14ac:dyDescent="0.25">
      <c r="A850" s="4" t="s">
        <v>614</v>
      </c>
      <c r="B850" s="5" t="s">
        <v>527</v>
      </c>
      <c r="C850" s="5" t="s">
        <v>8</v>
      </c>
      <c r="D850" s="8" t="s">
        <v>615</v>
      </c>
      <c r="E850" s="9"/>
      <c r="F850" s="23">
        <f>F851</f>
        <v>6431.9</v>
      </c>
      <c r="G850" s="23">
        <f>G851</f>
        <v>6164.8</v>
      </c>
      <c r="H850" s="7">
        <f t="shared" si="85"/>
        <v>95.847261306923315</v>
      </c>
    </row>
    <row r="851" spans="1:8" ht="60" x14ac:dyDescent="0.25">
      <c r="A851" s="4" t="s">
        <v>29</v>
      </c>
      <c r="B851" s="5" t="s">
        <v>527</v>
      </c>
      <c r="C851" s="5" t="s">
        <v>8</v>
      </c>
      <c r="D851" s="8" t="s">
        <v>615</v>
      </c>
      <c r="E851" s="8" t="s">
        <v>30</v>
      </c>
      <c r="F851" s="23">
        <f>F852</f>
        <v>6431.9</v>
      </c>
      <c r="G851" s="23">
        <f>G852</f>
        <v>6164.8</v>
      </c>
      <c r="H851" s="7">
        <f t="shared" si="85"/>
        <v>95.847261306923315</v>
      </c>
    </row>
    <row r="852" spans="1:8" ht="75" x14ac:dyDescent="0.25">
      <c r="A852" s="4" t="s">
        <v>31</v>
      </c>
      <c r="B852" s="5" t="s">
        <v>527</v>
      </c>
      <c r="C852" s="5" t="s">
        <v>8</v>
      </c>
      <c r="D852" s="8" t="s">
        <v>615</v>
      </c>
      <c r="E852" s="8" t="s">
        <v>32</v>
      </c>
      <c r="F852" s="23">
        <v>6431.9</v>
      </c>
      <c r="G852" s="23">
        <v>6164.8</v>
      </c>
      <c r="H852" s="7">
        <f t="shared" si="85"/>
        <v>95.847261306923315</v>
      </c>
    </row>
    <row r="853" spans="1:8" ht="60" x14ac:dyDescent="0.25">
      <c r="A853" s="4" t="s">
        <v>616</v>
      </c>
      <c r="B853" s="5" t="s">
        <v>527</v>
      </c>
      <c r="C853" s="5" t="s">
        <v>8</v>
      </c>
      <c r="D853" s="8" t="s">
        <v>617</v>
      </c>
      <c r="E853" s="9"/>
      <c r="F853" s="23">
        <f>F854</f>
        <v>4000</v>
      </c>
      <c r="G853" s="23">
        <f>G854</f>
        <v>3620.3</v>
      </c>
      <c r="H853" s="7">
        <f t="shared" si="85"/>
        <v>90.507500000000007</v>
      </c>
    </row>
    <row r="854" spans="1:8" ht="60" x14ac:dyDescent="0.25">
      <c r="A854" s="4" t="s">
        <v>29</v>
      </c>
      <c r="B854" s="5" t="s">
        <v>527</v>
      </c>
      <c r="C854" s="5" t="s">
        <v>8</v>
      </c>
      <c r="D854" s="8" t="s">
        <v>617</v>
      </c>
      <c r="E854" s="8" t="s">
        <v>30</v>
      </c>
      <c r="F854" s="23">
        <f>F855</f>
        <v>4000</v>
      </c>
      <c r="G854" s="23">
        <f>G855</f>
        <v>3620.3</v>
      </c>
      <c r="H854" s="7">
        <f t="shared" si="85"/>
        <v>90.507500000000007</v>
      </c>
    </row>
    <row r="855" spans="1:8" ht="75" x14ac:dyDescent="0.25">
      <c r="A855" s="4" t="s">
        <v>31</v>
      </c>
      <c r="B855" s="5" t="s">
        <v>527</v>
      </c>
      <c r="C855" s="5" t="s">
        <v>8</v>
      </c>
      <c r="D855" s="8" t="s">
        <v>617</v>
      </c>
      <c r="E855" s="8" t="s">
        <v>32</v>
      </c>
      <c r="F855" s="23">
        <v>4000</v>
      </c>
      <c r="G855" s="23">
        <v>3620.3</v>
      </c>
      <c r="H855" s="7">
        <f t="shared" si="85"/>
        <v>90.507500000000007</v>
      </c>
    </row>
    <row r="856" spans="1:8" ht="45" x14ac:dyDescent="0.25">
      <c r="A856" s="4" t="s">
        <v>96</v>
      </c>
      <c r="B856" s="5" t="s">
        <v>527</v>
      </c>
      <c r="C856" s="5" t="s">
        <v>8</v>
      </c>
      <c r="D856" s="5" t="s">
        <v>97</v>
      </c>
      <c r="E856" s="5"/>
      <c r="F856" s="23">
        <f>F857+F866</f>
        <v>53015.6</v>
      </c>
      <c r="G856" s="23">
        <f>G857+G866</f>
        <v>47557</v>
      </c>
      <c r="H856" s="7">
        <f t="shared" si="85"/>
        <v>89.703785300930292</v>
      </c>
    </row>
    <row r="857" spans="1:8" ht="45" x14ac:dyDescent="0.25">
      <c r="A857" s="4" t="s">
        <v>468</v>
      </c>
      <c r="B857" s="5" t="s">
        <v>527</v>
      </c>
      <c r="C857" s="5" t="s">
        <v>8</v>
      </c>
      <c r="D857" s="8" t="s">
        <v>469</v>
      </c>
      <c r="E857" s="8"/>
      <c r="F857" s="23">
        <f>F858+F862</f>
        <v>51465.599999999999</v>
      </c>
      <c r="G857" s="23">
        <f>G858+G862</f>
        <v>46007</v>
      </c>
      <c r="H857" s="7">
        <f t="shared" si="85"/>
        <v>89.393692097245534</v>
      </c>
    </row>
    <row r="858" spans="1:8" ht="135" x14ac:dyDescent="0.25">
      <c r="A858" s="4" t="s">
        <v>618</v>
      </c>
      <c r="B858" s="5" t="s">
        <v>527</v>
      </c>
      <c r="C858" s="5" t="s">
        <v>8</v>
      </c>
      <c r="D858" s="8" t="s">
        <v>619</v>
      </c>
      <c r="E858" s="9"/>
      <c r="F858" s="23">
        <f t="shared" ref="F858:G864" si="88">F859</f>
        <v>10492</v>
      </c>
      <c r="G858" s="23">
        <f t="shared" si="88"/>
        <v>5033.3999999999996</v>
      </c>
      <c r="H858" s="7">
        <f t="shared" si="85"/>
        <v>47.973694243232934</v>
      </c>
    </row>
    <row r="859" spans="1:8" ht="180" x14ac:dyDescent="0.25">
      <c r="A859" s="4" t="s">
        <v>620</v>
      </c>
      <c r="B859" s="5" t="s">
        <v>527</v>
      </c>
      <c r="C859" s="5" t="s">
        <v>8</v>
      </c>
      <c r="D859" s="8" t="s">
        <v>621</v>
      </c>
      <c r="E859" s="9"/>
      <c r="F859" s="23">
        <f t="shared" si="88"/>
        <v>10492</v>
      </c>
      <c r="G859" s="23">
        <f t="shared" si="88"/>
        <v>5033.3999999999996</v>
      </c>
      <c r="H859" s="7">
        <f t="shared" si="85"/>
        <v>47.973694243232934</v>
      </c>
    </row>
    <row r="860" spans="1:8" ht="75" x14ac:dyDescent="0.25">
      <c r="A860" s="4" t="s">
        <v>107</v>
      </c>
      <c r="B860" s="5" t="s">
        <v>527</v>
      </c>
      <c r="C860" s="5" t="s">
        <v>8</v>
      </c>
      <c r="D860" s="8" t="s">
        <v>621</v>
      </c>
      <c r="E860" s="8" t="s">
        <v>108</v>
      </c>
      <c r="F860" s="23">
        <f t="shared" si="88"/>
        <v>10492</v>
      </c>
      <c r="G860" s="23">
        <f t="shared" si="88"/>
        <v>5033.3999999999996</v>
      </c>
      <c r="H860" s="7">
        <f t="shared" si="85"/>
        <v>47.973694243232934</v>
      </c>
    </row>
    <row r="861" spans="1:8" ht="165" x14ac:dyDescent="0.25">
      <c r="A861" s="4" t="s">
        <v>298</v>
      </c>
      <c r="B861" s="5" t="s">
        <v>527</v>
      </c>
      <c r="C861" s="5" t="s">
        <v>8</v>
      </c>
      <c r="D861" s="8" t="s">
        <v>621</v>
      </c>
      <c r="E861" s="8" t="s">
        <v>299</v>
      </c>
      <c r="F861" s="23">
        <v>10492</v>
      </c>
      <c r="G861" s="23">
        <v>5033.3999999999996</v>
      </c>
      <c r="H861" s="7">
        <f t="shared" si="85"/>
        <v>47.973694243232934</v>
      </c>
    </row>
    <row r="862" spans="1:8" ht="345" x14ac:dyDescent="0.25">
      <c r="A862" s="4" t="s">
        <v>918</v>
      </c>
      <c r="B862" s="5" t="s">
        <v>527</v>
      </c>
      <c r="C862" s="5" t="s">
        <v>8</v>
      </c>
      <c r="D862" s="14" t="s">
        <v>916</v>
      </c>
      <c r="E862" s="8"/>
      <c r="F862" s="23">
        <f>F863</f>
        <v>40973.599999999999</v>
      </c>
      <c r="G862" s="23">
        <f>G863</f>
        <v>40973.599999999999</v>
      </c>
      <c r="H862" s="7">
        <f t="shared" ref="H862:H865" si="89">(G862/F862)*100</f>
        <v>100</v>
      </c>
    </row>
    <row r="863" spans="1:8" ht="409.5" customHeight="1" x14ac:dyDescent="0.25">
      <c r="A863" s="4" t="s">
        <v>917</v>
      </c>
      <c r="B863" s="5" t="s">
        <v>527</v>
      </c>
      <c r="C863" s="5" t="s">
        <v>8</v>
      </c>
      <c r="D863" s="14" t="s">
        <v>915</v>
      </c>
      <c r="E863" s="9"/>
      <c r="F863" s="23">
        <f t="shared" si="88"/>
        <v>40973.599999999999</v>
      </c>
      <c r="G863" s="23">
        <f t="shared" si="88"/>
        <v>40973.599999999999</v>
      </c>
      <c r="H863" s="7">
        <f t="shared" si="89"/>
        <v>100</v>
      </c>
    </row>
    <row r="864" spans="1:8" ht="75" x14ac:dyDescent="0.25">
      <c r="A864" s="4" t="s">
        <v>107</v>
      </c>
      <c r="B864" s="5" t="s">
        <v>527</v>
      </c>
      <c r="C864" s="5" t="s">
        <v>8</v>
      </c>
      <c r="D864" s="14" t="s">
        <v>915</v>
      </c>
      <c r="E864" s="8" t="s">
        <v>108</v>
      </c>
      <c r="F864" s="23">
        <f t="shared" si="88"/>
        <v>40973.599999999999</v>
      </c>
      <c r="G864" s="23">
        <f t="shared" si="88"/>
        <v>40973.599999999999</v>
      </c>
      <c r="H864" s="7">
        <f t="shared" si="89"/>
        <v>100</v>
      </c>
    </row>
    <row r="865" spans="1:8" ht="165" x14ac:dyDescent="0.25">
      <c r="A865" s="4" t="s">
        <v>298</v>
      </c>
      <c r="B865" s="5" t="s">
        <v>527</v>
      </c>
      <c r="C865" s="5" t="s">
        <v>8</v>
      </c>
      <c r="D865" s="14" t="s">
        <v>915</v>
      </c>
      <c r="E865" s="8" t="s">
        <v>299</v>
      </c>
      <c r="F865" s="23">
        <v>40973.599999999999</v>
      </c>
      <c r="G865" s="23">
        <v>40973.599999999999</v>
      </c>
      <c r="H865" s="7">
        <f t="shared" si="89"/>
        <v>100</v>
      </c>
    </row>
    <row r="866" spans="1:8" ht="30" x14ac:dyDescent="0.25">
      <c r="A866" s="4" t="s">
        <v>329</v>
      </c>
      <c r="B866" s="5" t="s">
        <v>527</v>
      </c>
      <c r="C866" s="5" t="s">
        <v>8</v>
      </c>
      <c r="D866" s="8" t="s">
        <v>330</v>
      </c>
      <c r="E866" s="8"/>
      <c r="F866" s="23">
        <f t="shared" ref="F866:G869" si="90">F867</f>
        <v>1550</v>
      </c>
      <c r="G866" s="23">
        <f t="shared" si="90"/>
        <v>1550</v>
      </c>
      <c r="H866" s="7">
        <f t="shared" si="85"/>
        <v>100</v>
      </c>
    </row>
    <row r="867" spans="1:8" ht="105" x14ac:dyDescent="0.25">
      <c r="A867" s="4" t="s">
        <v>331</v>
      </c>
      <c r="B867" s="5" t="s">
        <v>527</v>
      </c>
      <c r="C867" s="5" t="s">
        <v>8</v>
      </c>
      <c r="D867" s="8" t="s">
        <v>332</v>
      </c>
      <c r="E867" s="9"/>
      <c r="F867" s="23">
        <f t="shared" si="90"/>
        <v>1550</v>
      </c>
      <c r="G867" s="23">
        <f t="shared" si="90"/>
        <v>1550</v>
      </c>
      <c r="H867" s="7">
        <f t="shared" si="85"/>
        <v>100</v>
      </c>
    </row>
    <row r="868" spans="1:8" ht="90" x14ac:dyDescent="0.25">
      <c r="A868" s="4" t="s">
        <v>622</v>
      </c>
      <c r="B868" s="5" t="s">
        <v>527</v>
      </c>
      <c r="C868" s="5" t="s">
        <v>8</v>
      </c>
      <c r="D868" s="8" t="s">
        <v>623</v>
      </c>
      <c r="E868" s="9"/>
      <c r="F868" s="23">
        <f t="shared" si="90"/>
        <v>1550</v>
      </c>
      <c r="G868" s="23">
        <f t="shared" si="90"/>
        <v>1550</v>
      </c>
      <c r="H868" s="7">
        <f t="shared" si="85"/>
        <v>100</v>
      </c>
    </row>
    <row r="869" spans="1:8" ht="75" x14ac:dyDescent="0.25">
      <c r="A869" s="4" t="s">
        <v>107</v>
      </c>
      <c r="B869" s="5" t="s">
        <v>527</v>
      </c>
      <c r="C869" s="5" t="s">
        <v>8</v>
      </c>
      <c r="D869" s="8" t="s">
        <v>623</v>
      </c>
      <c r="E869" s="8" t="s">
        <v>108</v>
      </c>
      <c r="F869" s="23">
        <f t="shared" si="90"/>
        <v>1550</v>
      </c>
      <c r="G869" s="23">
        <f t="shared" si="90"/>
        <v>1550</v>
      </c>
      <c r="H869" s="7">
        <f t="shared" si="85"/>
        <v>100</v>
      </c>
    </row>
    <row r="870" spans="1:8" ht="30" x14ac:dyDescent="0.25">
      <c r="A870" s="4" t="s">
        <v>109</v>
      </c>
      <c r="B870" s="5" t="s">
        <v>527</v>
      </c>
      <c r="C870" s="5" t="s">
        <v>8</v>
      </c>
      <c r="D870" s="8" t="s">
        <v>623</v>
      </c>
      <c r="E870" s="8" t="s">
        <v>110</v>
      </c>
      <c r="F870" s="23">
        <v>1550</v>
      </c>
      <c r="G870" s="23">
        <v>1550</v>
      </c>
      <c r="H870" s="7">
        <f t="shared" si="85"/>
        <v>100</v>
      </c>
    </row>
    <row r="871" spans="1:8" ht="105" x14ac:dyDescent="0.25">
      <c r="A871" s="4" t="s">
        <v>124</v>
      </c>
      <c r="B871" s="5" t="s">
        <v>527</v>
      </c>
      <c r="C871" s="5" t="s">
        <v>8</v>
      </c>
      <c r="D871" s="5" t="s">
        <v>125</v>
      </c>
      <c r="E871" s="5"/>
      <c r="F871" s="23">
        <f>F872+F916</f>
        <v>3944.9</v>
      </c>
      <c r="G871" s="23">
        <f>G872+G916</f>
        <v>3922.7000000000003</v>
      </c>
      <c r="H871" s="7">
        <f t="shared" ref="H871:H934" si="91">(G871/F871)*100</f>
        <v>99.437248092473823</v>
      </c>
    </row>
    <row r="872" spans="1:8" ht="60" x14ac:dyDescent="0.25">
      <c r="A872" s="4" t="s">
        <v>307</v>
      </c>
      <c r="B872" s="5" t="s">
        <v>527</v>
      </c>
      <c r="C872" s="5" t="s">
        <v>8</v>
      </c>
      <c r="D872" s="8" t="s">
        <v>308</v>
      </c>
      <c r="E872" s="8"/>
      <c r="F872" s="23">
        <f>F873</f>
        <v>2950</v>
      </c>
      <c r="G872" s="23">
        <f>G873</f>
        <v>2927.8</v>
      </c>
      <c r="H872" s="7">
        <f t="shared" si="91"/>
        <v>99.247457627118649</v>
      </c>
    </row>
    <row r="873" spans="1:8" ht="105" x14ac:dyDescent="0.25">
      <c r="A873" s="4" t="s">
        <v>309</v>
      </c>
      <c r="B873" s="5" t="s">
        <v>527</v>
      </c>
      <c r="C873" s="5" t="s">
        <v>8</v>
      </c>
      <c r="D873" s="8" t="s">
        <v>310</v>
      </c>
      <c r="E873" s="9"/>
      <c r="F873" s="23">
        <f>F874+F877+F880+F883+F886+F889+F892+F895+F898+F901+F904+F907+F910+F913</f>
        <v>2950</v>
      </c>
      <c r="G873" s="23">
        <f>G874+G877+G880+G883+G886+G889+G892+G895+G898+G901+G904+G907+G910+G913</f>
        <v>2927.8</v>
      </c>
      <c r="H873" s="7">
        <f t="shared" si="91"/>
        <v>99.247457627118649</v>
      </c>
    </row>
    <row r="874" spans="1:8" ht="105" x14ac:dyDescent="0.25">
      <c r="A874" s="4" t="s">
        <v>311</v>
      </c>
      <c r="B874" s="5" t="s">
        <v>527</v>
      </c>
      <c r="C874" s="5" t="s">
        <v>8</v>
      </c>
      <c r="D874" s="8" t="s">
        <v>624</v>
      </c>
      <c r="E874" s="9"/>
      <c r="F874" s="23">
        <f>F875</f>
        <v>6.5</v>
      </c>
      <c r="G874" s="23">
        <f>G875</f>
        <v>6.5</v>
      </c>
      <c r="H874" s="7">
        <f t="shared" si="91"/>
        <v>100</v>
      </c>
    </row>
    <row r="875" spans="1:8" ht="75" x14ac:dyDescent="0.25">
      <c r="A875" s="4" t="s">
        <v>107</v>
      </c>
      <c r="B875" s="5" t="s">
        <v>527</v>
      </c>
      <c r="C875" s="5" t="s">
        <v>8</v>
      </c>
      <c r="D875" s="8" t="s">
        <v>624</v>
      </c>
      <c r="E875" s="8" t="s">
        <v>108</v>
      </c>
      <c r="F875" s="23">
        <f>F876</f>
        <v>6.5</v>
      </c>
      <c r="G875" s="23">
        <f>G876</f>
        <v>6.5</v>
      </c>
      <c r="H875" s="7">
        <f t="shared" si="91"/>
        <v>100</v>
      </c>
    </row>
    <row r="876" spans="1:8" ht="30" x14ac:dyDescent="0.25">
      <c r="A876" s="4" t="s">
        <v>109</v>
      </c>
      <c r="B876" s="5" t="s">
        <v>527</v>
      </c>
      <c r="C876" s="5" t="s">
        <v>8</v>
      </c>
      <c r="D876" s="8" t="s">
        <v>624</v>
      </c>
      <c r="E876" s="8" t="s">
        <v>110</v>
      </c>
      <c r="F876" s="23">
        <v>6.5</v>
      </c>
      <c r="G876" s="23">
        <v>6.5</v>
      </c>
      <c r="H876" s="7">
        <f t="shared" si="91"/>
        <v>100</v>
      </c>
    </row>
    <row r="877" spans="1:8" ht="105" x14ac:dyDescent="0.25">
      <c r="A877" s="4" t="s">
        <v>311</v>
      </c>
      <c r="B877" s="5" t="s">
        <v>527</v>
      </c>
      <c r="C877" s="5" t="s">
        <v>8</v>
      </c>
      <c r="D877" s="8" t="s">
        <v>625</v>
      </c>
      <c r="E877" s="9"/>
      <c r="F877" s="23">
        <f>F878</f>
        <v>1</v>
      </c>
      <c r="G877" s="23">
        <f>G878</f>
        <v>1</v>
      </c>
      <c r="H877" s="7">
        <f t="shared" si="91"/>
        <v>100</v>
      </c>
    </row>
    <row r="878" spans="1:8" ht="75" x14ac:dyDescent="0.25">
      <c r="A878" s="4" t="s">
        <v>107</v>
      </c>
      <c r="B878" s="5" t="s">
        <v>527</v>
      </c>
      <c r="C878" s="5" t="s">
        <v>8</v>
      </c>
      <c r="D878" s="8" t="s">
        <v>625</v>
      </c>
      <c r="E878" s="8" t="s">
        <v>108</v>
      </c>
      <c r="F878" s="23">
        <f>F879</f>
        <v>1</v>
      </c>
      <c r="G878" s="23">
        <f>G879</f>
        <v>1</v>
      </c>
      <c r="H878" s="7">
        <f t="shared" si="91"/>
        <v>100</v>
      </c>
    </row>
    <row r="879" spans="1:8" ht="30" x14ac:dyDescent="0.25">
      <c r="A879" s="4" t="s">
        <v>109</v>
      </c>
      <c r="B879" s="5" t="s">
        <v>527</v>
      </c>
      <c r="C879" s="5" t="s">
        <v>8</v>
      </c>
      <c r="D879" s="8" t="s">
        <v>625</v>
      </c>
      <c r="E879" s="8" t="s">
        <v>110</v>
      </c>
      <c r="F879" s="23">
        <v>1</v>
      </c>
      <c r="G879" s="23">
        <v>1</v>
      </c>
      <c r="H879" s="7">
        <f t="shared" si="91"/>
        <v>100</v>
      </c>
    </row>
    <row r="880" spans="1:8" ht="105" x14ac:dyDescent="0.25">
      <c r="A880" s="4" t="s">
        <v>311</v>
      </c>
      <c r="B880" s="5" t="s">
        <v>527</v>
      </c>
      <c r="C880" s="5" t="s">
        <v>8</v>
      </c>
      <c r="D880" s="8" t="s">
        <v>626</v>
      </c>
      <c r="E880" s="9"/>
      <c r="F880" s="23">
        <f>F881</f>
        <v>1</v>
      </c>
      <c r="G880" s="23">
        <f>G881</f>
        <v>1</v>
      </c>
      <c r="H880" s="7">
        <f t="shared" si="91"/>
        <v>100</v>
      </c>
    </row>
    <row r="881" spans="1:8" ht="75" x14ac:dyDescent="0.25">
      <c r="A881" s="4" t="s">
        <v>107</v>
      </c>
      <c r="B881" s="5" t="s">
        <v>527</v>
      </c>
      <c r="C881" s="5" t="s">
        <v>8</v>
      </c>
      <c r="D881" s="8" t="s">
        <v>626</v>
      </c>
      <c r="E881" s="8" t="s">
        <v>108</v>
      </c>
      <c r="F881" s="23">
        <f>F882</f>
        <v>1</v>
      </c>
      <c r="G881" s="23">
        <f>G882</f>
        <v>1</v>
      </c>
      <c r="H881" s="7">
        <f t="shared" si="91"/>
        <v>100</v>
      </c>
    </row>
    <row r="882" spans="1:8" ht="30" x14ac:dyDescent="0.25">
      <c r="A882" s="4" t="s">
        <v>109</v>
      </c>
      <c r="B882" s="5" t="s">
        <v>527</v>
      </c>
      <c r="C882" s="5" t="s">
        <v>8</v>
      </c>
      <c r="D882" s="8" t="s">
        <v>626</v>
      </c>
      <c r="E882" s="8" t="s">
        <v>110</v>
      </c>
      <c r="F882" s="23">
        <v>1</v>
      </c>
      <c r="G882" s="23">
        <v>1</v>
      </c>
      <c r="H882" s="7">
        <f t="shared" si="91"/>
        <v>100</v>
      </c>
    </row>
    <row r="883" spans="1:8" ht="105" x14ac:dyDescent="0.25">
      <c r="A883" s="4" t="s">
        <v>311</v>
      </c>
      <c r="B883" s="5" t="s">
        <v>527</v>
      </c>
      <c r="C883" s="5" t="s">
        <v>8</v>
      </c>
      <c r="D883" s="8" t="s">
        <v>627</v>
      </c>
      <c r="E883" s="9"/>
      <c r="F883" s="23">
        <f>F884</f>
        <v>2</v>
      </c>
      <c r="G883" s="23">
        <f>G884</f>
        <v>2</v>
      </c>
      <c r="H883" s="7">
        <f t="shared" si="91"/>
        <v>100</v>
      </c>
    </row>
    <row r="884" spans="1:8" ht="75" x14ac:dyDescent="0.25">
      <c r="A884" s="4" t="s">
        <v>107</v>
      </c>
      <c r="B884" s="5" t="s">
        <v>527</v>
      </c>
      <c r="C884" s="5" t="s">
        <v>8</v>
      </c>
      <c r="D884" s="8" t="s">
        <v>627</v>
      </c>
      <c r="E884" s="8" t="s">
        <v>108</v>
      </c>
      <c r="F884" s="23">
        <f>F885</f>
        <v>2</v>
      </c>
      <c r="G884" s="23">
        <f>G885</f>
        <v>2</v>
      </c>
      <c r="H884" s="7">
        <f t="shared" si="91"/>
        <v>100</v>
      </c>
    </row>
    <row r="885" spans="1:8" ht="30" x14ac:dyDescent="0.25">
      <c r="A885" s="4" t="s">
        <v>109</v>
      </c>
      <c r="B885" s="5" t="s">
        <v>527</v>
      </c>
      <c r="C885" s="5" t="s">
        <v>8</v>
      </c>
      <c r="D885" s="8" t="s">
        <v>627</v>
      </c>
      <c r="E885" s="8" t="s">
        <v>110</v>
      </c>
      <c r="F885" s="23">
        <v>2</v>
      </c>
      <c r="G885" s="23">
        <v>2</v>
      </c>
      <c r="H885" s="7">
        <f t="shared" si="91"/>
        <v>100</v>
      </c>
    </row>
    <row r="886" spans="1:8" ht="105" x14ac:dyDescent="0.25">
      <c r="A886" s="4" t="s">
        <v>311</v>
      </c>
      <c r="B886" s="5" t="s">
        <v>527</v>
      </c>
      <c r="C886" s="5" t="s">
        <v>8</v>
      </c>
      <c r="D886" s="8" t="s">
        <v>628</v>
      </c>
      <c r="E886" s="9"/>
      <c r="F886" s="23">
        <f>F887</f>
        <v>2.5</v>
      </c>
      <c r="G886" s="23">
        <f>G887</f>
        <v>2.5</v>
      </c>
      <c r="H886" s="7">
        <f t="shared" si="91"/>
        <v>100</v>
      </c>
    </row>
    <row r="887" spans="1:8" ht="75" x14ac:dyDescent="0.25">
      <c r="A887" s="4" t="s">
        <v>107</v>
      </c>
      <c r="B887" s="5" t="s">
        <v>527</v>
      </c>
      <c r="C887" s="5" t="s">
        <v>8</v>
      </c>
      <c r="D887" s="8" t="s">
        <v>628</v>
      </c>
      <c r="E887" s="8" t="s">
        <v>108</v>
      </c>
      <c r="F887" s="23">
        <f>F888</f>
        <v>2.5</v>
      </c>
      <c r="G887" s="23">
        <f>G888</f>
        <v>2.5</v>
      </c>
      <c r="H887" s="7">
        <f t="shared" si="91"/>
        <v>100</v>
      </c>
    </row>
    <row r="888" spans="1:8" ht="30" x14ac:dyDescent="0.25">
      <c r="A888" s="4" t="s">
        <v>109</v>
      </c>
      <c r="B888" s="5" t="s">
        <v>527</v>
      </c>
      <c r="C888" s="5" t="s">
        <v>8</v>
      </c>
      <c r="D888" s="8" t="s">
        <v>628</v>
      </c>
      <c r="E888" s="8" t="s">
        <v>110</v>
      </c>
      <c r="F888" s="23">
        <v>2.5</v>
      </c>
      <c r="G888" s="23">
        <v>2.5</v>
      </c>
      <c r="H888" s="7">
        <f t="shared" si="91"/>
        <v>100</v>
      </c>
    </row>
    <row r="889" spans="1:8" ht="105" x14ac:dyDescent="0.25">
      <c r="A889" s="4" t="s">
        <v>311</v>
      </c>
      <c r="B889" s="5" t="s">
        <v>527</v>
      </c>
      <c r="C889" s="5" t="s">
        <v>8</v>
      </c>
      <c r="D889" s="8" t="s">
        <v>629</v>
      </c>
      <c r="E889" s="9"/>
      <c r="F889" s="23">
        <f>F890</f>
        <v>5</v>
      </c>
      <c r="G889" s="23">
        <f>G890</f>
        <v>4.9000000000000004</v>
      </c>
      <c r="H889" s="7">
        <f t="shared" si="91"/>
        <v>98.000000000000014</v>
      </c>
    </row>
    <row r="890" spans="1:8" ht="75" x14ac:dyDescent="0.25">
      <c r="A890" s="4" t="s">
        <v>107</v>
      </c>
      <c r="B890" s="5" t="s">
        <v>527</v>
      </c>
      <c r="C890" s="5" t="s">
        <v>8</v>
      </c>
      <c r="D890" s="8" t="s">
        <v>629</v>
      </c>
      <c r="E890" s="8" t="s">
        <v>108</v>
      </c>
      <c r="F890" s="23">
        <f>F891</f>
        <v>5</v>
      </c>
      <c r="G890" s="23">
        <f>G891</f>
        <v>4.9000000000000004</v>
      </c>
      <c r="H890" s="7">
        <f t="shared" si="91"/>
        <v>98.000000000000014</v>
      </c>
    </row>
    <row r="891" spans="1:8" ht="30" x14ac:dyDescent="0.25">
      <c r="A891" s="4" t="s">
        <v>109</v>
      </c>
      <c r="B891" s="5" t="s">
        <v>527</v>
      </c>
      <c r="C891" s="5" t="s">
        <v>8</v>
      </c>
      <c r="D891" s="8" t="s">
        <v>629</v>
      </c>
      <c r="E891" s="8" t="s">
        <v>110</v>
      </c>
      <c r="F891" s="23">
        <v>5</v>
      </c>
      <c r="G891" s="23">
        <v>4.9000000000000004</v>
      </c>
      <c r="H891" s="7">
        <f t="shared" si="91"/>
        <v>98.000000000000014</v>
      </c>
    </row>
    <row r="892" spans="1:8" ht="105" x14ac:dyDescent="0.25">
      <c r="A892" s="4" t="s">
        <v>311</v>
      </c>
      <c r="B892" s="5" t="s">
        <v>527</v>
      </c>
      <c r="C892" s="5" t="s">
        <v>8</v>
      </c>
      <c r="D892" s="8" t="s">
        <v>630</v>
      </c>
      <c r="E892" s="9"/>
      <c r="F892" s="23">
        <f>F893</f>
        <v>11.5</v>
      </c>
      <c r="G892" s="23">
        <f>G893</f>
        <v>11.4</v>
      </c>
      <c r="H892" s="7">
        <f t="shared" si="91"/>
        <v>99.130434782608702</v>
      </c>
    </row>
    <row r="893" spans="1:8" ht="75" x14ac:dyDescent="0.25">
      <c r="A893" s="4" t="s">
        <v>107</v>
      </c>
      <c r="B893" s="5" t="s">
        <v>527</v>
      </c>
      <c r="C893" s="5" t="s">
        <v>8</v>
      </c>
      <c r="D893" s="8" t="s">
        <v>630</v>
      </c>
      <c r="E893" s="8" t="s">
        <v>108</v>
      </c>
      <c r="F893" s="23">
        <f>F894</f>
        <v>11.5</v>
      </c>
      <c r="G893" s="23">
        <f>G894</f>
        <v>11.4</v>
      </c>
      <c r="H893" s="7">
        <f t="shared" si="91"/>
        <v>99.130434782608702</v>
      </c>
    </row>
    <row r="894" spans="1:8" ht="30" x14ac:dyDescent="0.25">
      <c r="A894" s="4" t="s">
        <v>109</v>
      </c>
      <c r="B894" s="5" t="s">
        <v>527</v>
      </c>
      <c r="C894" s="5" t="s">
        <v>8</v>
      </c>
      <c r="D894" s="8" t="s">
        <v>630</v>
      </c>
      <c r="E894" s="8" t="s">
        <v>110</v>
      </c>
      <c r="F894" s="23">
        <v>11.5</v>
      </c>
      <c r="G894" s="23">
        <v>11.4</v>
      </c>
      <c r="H894" s="7">
        <f t="shared" si="91"/>
        <v>99.130434782608702</v>
      </c>
    </row>
    <row r="895" spans="1:8" ht="75" x14ac:dyDescent="0.25">
      <c r="A895" s="4" t="s">
        <v>312</v>
      </c>
      <c r="B895" s="5" t="s">
        <v>527</v>
      </c>
      <c r="C895" s="5" t="s">
        <v>8</v>
      </c>
      <c r="D895" s="8" t="s">
        <v>631</v>
      </c>
      <c r="E895" s="9"/>
      <c r="F895" s="23">
        <f>F896</f>
        <v>643.5</v>
      </c>
      <c r="G895" s="23">
        <f>G896</f>
        <v>643.5</v>
      </c>
      <c r="H895" s="7">
        <f t="shared" si="91"/>
        <v>100</v>
      </c>
    </row>
    <row r="896" spans="1:8" ht="75" x14ac:dyDescent="0.25">
      <c r="A896" s="4" t="s">
        <v>107</v>
      </c>
      <c r="B896" s="5" t="s">
        <v>527</v>
      </c>
      <c r="C896" s="5" t="s">
        <v>8</v>
      </c>
      <c r="D896" s="8" t="s">
        <v>631</v>
      </c>
      <c r="E896" s="8" t="s">
        <v>108</v>
      </c>
      <c r="F896" s="23">
        <f>F897</f>
        <v>643.5</v>
      </c>
      <c r="G896" s="23">
        <f>G897</f>
        <v>643.5</v>
      </c>
      <c r="H896" s="7">
        <f t="shared" si="91"/>
        <v>100</v>
      </c>
    </row>
    <row r="897" spans="1:8" ht="30" x14ac:dyDescent="0.25">
      <c r="A897" s="4" t="s">
        <v>109</v>
      </c>
      <c r="B897" s="5" t="s">
        <v>527</v>
      </c>
      <c r="C897" s="5" t="s">
        <v>8</v>
      </c>
      <c r="D897" s="8" t="s">
        <v>631</v>
      </c>
      <c r="E897" s="8" t="s">
        <v>110</v>
      </c>
      <c r="F897" s="23">
        <v>643.5</v>
      </c>
      <c r="G897" s="23">
        <v>643.5</v>
      </c>
      <c r="H897" s="7">
        <f t="shared" si="91"/>
        <v>100</v>
      </c>
    </row>
    <row r="898" spans="1:8" ht="75" x14ac:dyDescent="0.25">
      <c r="A898" s="4" t="s">
        <v>312</v>
      </c>
      <c r="B898" s="5" t="s">
        <v>527</v>
      </c>
      <c r="C898" s="5" t="s">
        <v>8</v>
      </c>
      <c r="D898" s="8" t="s">
        <v>632</v>
      </c>
      <c r="E898" s="9"/>
      <c r="F898" s="23">
        <f>F899</f>
        <v>99</v>
      </c>
      <c r="G898" s="23">
        <f>G899</f>
        <v>99</v>
      </c>
      <c r="H898" s="7">
        <f t="shared" si="91"/>
        <v>100</v>
      </c>
    </row>
    <row r="899" spans="1:8" ht="75" x14ac:dyDescent="0.25">
      <c r="A899" s="4" t="s">
        <v>107</v>
      </c>
      <c r="B899" s="5" t="s">
        <v>527</v>
      </c>
      <c r="C899" s="5" t="s">
        <v>8</v>
      </c>
      <c r="D899" s="8" t="s">
        <v>632</v>
      </c>
      <c r="E899" s="8" t="s">
        <v>108</v>
      </c>
      <c r="F899" s="23">
        <f>F900</f>
        <v>99</v>
      </c>
      <c r="G899" s="23">
        <f>G900</f>
        <v>99</v>
      </c>
      <c r="H899" s="7">
        <f t="shared" si="91"/>
        <v>100</v>
      </c>
    </row>
    <row r="900" spans="1:8" ht="30" x14ac:dyDescent="0.25">
      <c r="A900" s="4" t="s">
        <v>109</v>
      </c>
      <c r="B900" s="5" t="s">
        <v>527</v>
      </c>
      <c r="C900" s="5" t="s">
        <v>8</v>
      </c>
      <c r="D900" s="8" t="s">
        <v>632</v>
      </c>
      <c r="E900" s="8" t="s">
        <v>110</v>
      </c>
      <c r="F900" s="23">
        <v>99</v>
      </c>
      <c r="G900" s="23">
        <v>99</v>
      </c>
      <c r="H900" s="7">
        <f t="shared" si="91"/>
        <v>100</v>
      </c>
    </row>
    <row r="901" spans="1:8" ht="75" x14ac:dyDescent="0.25">
      <c r="A901" s="4" t="s">
        <v>312</v>
      </c>
      <c r="B901" s="5" t="s">
        <v>527</v>
      </c>
      <c r="C901" s="5" t="s">
        <v>8</v>
      </c>
      <c r="D901" s="8" t="s">
        <v>633</v>
      </c>
      <c r="E901" s="9"/>
      <c r="F901" s="23">
        <f>F902</f>
        <v>99</v>
      </c>
      <c r="G901" s="23">
        <f>G902</f>
        <v>99</v>
      </c>
      <c r="H901" s="7">
        <f t="shared" si="91"/>
        <v>100</v>
      </c>
    </row>
    <row r="902" spans="1:8" ht="75" x14ac:dyDescent="0.25">
      <c r="A902" s="4" t="s">
        <v>107</v>
      </c>
      <c r="B902" s="5" t="s">
        <v>527</v>
      </c>
      <c r="C902" s="5" t="s">
        <v>8</v>
      </c>
      <c r="D902" s="8" t="s">
        <v>633</v>
      </c>
      <c r="E902" s="8" t="s">
        <v>108</v>
      </c>
      <c r="F902" s="23">
        <f>F903</f>
        <v>99</v>
      </c>
      <c r="G902" s="23">
        <f>G903</f>
        <v>99</v>
      </c>
      <c r="H902" s="7">
        <f t="shared" si="91"/>
        <v>100</v>
      </c>
    </row>
    <row r="903" spans="1:8" ht="30" x14ac:dyDescent="0.25">
      <c r="A903" s="4" t="s">
        <v>109</v>
      </c>
      <c r="B903" s="5" t="s">
        <v>527</v>
      </c>
      <c r="C903" s="5" t="s">
        <v>8</v>
      </c>
      <c r="D903" s="8" t="s">
        <v>633</v>
      </c>
      <c r="E903" s="8" t="s">
        <v>110</v>
      </c>
      <c r="F903" s="23">
        <v>99</v>
      </c>
      <c r="G903" s="23">
        <v>99</v>
      </c>
      <c r="H903" s="7">
        <f t="shared" si="91"/>
        <v>100</v>
      </c>
    </row>
    <row r="904" spans="1:8" ht="75" x14ac:dyDescent="0.25">
      <c r="A904" s="4" t="s">
        <v>312</v>
      </c>
      <c r="B904" s="5" t="s">
        <v>527</v>
      </c>
      <c r="C904" s="5" t="s">
        <v>8</v>
      </c>
      <c r="D904" s="8" t="s">
        <v>634</v>
      </c>
      <c r="E904" s="9"/>
      <c r="F904" s="23">
        <f>F905</f>
        <v>198</v>
      </c>
      <c r="G904" s="23">
        <f>G905</f>
        <v>198</v>
      </c>
      <c r="H904" s="7">
        <f t="shared" si="91"/>
        <v>100</v>
      </c>
    </row>
    <row r="905" spans="1:8" ht="75" x14ac:dyDescent="0.25">
      <c r="A905" s="4" t="s">
        <v>107</v>
      </c>
      <c r="B905" s="5" t="s">
        <v>527</v>
      </c>
      <c r="C905" s="5" t="s">
        <v>8</v>
      </c>
      <c r="D905" s="8" t="s">
        <v>634</v>
      </c>
      <c r="E905" s="8" t="s">
        <v>108</v>
      </c>
      <c r="F905" s="23">
        <f>F906</f>
        <v>198</v>
      </c>
      <c r="G905" s="23">
        <f>G906</f>
        <v>198</v>
      </c>
      <c r="H905" s="7">
        <f t="shared" si="91"/>
        <v>100</v>
      </c>
    </row>
    <row r="906" spans="1:8" ht="30" x14ac:dyDescent="0.25">
      <c r="A906" s="4" t="s">
        <v>109</v>
      </c>
      <c r="B906" s="5" t="s">
        <v>527</v>
      </c>
      <c r="C906" s="5" t="s">
        <v>8</v>
      </c>
      <c r="D906" s="8" t="s">
        <v>634</v>
      </c>
      <c r="E906" s="8" t="s">
        <v>110</v>
      </c>
      <c r="F906" s="23">
        <v>198</v>
      </c>
      <c r="G906" s="23">
        <v>198</v>
      </c>
      <c r="H906" s="7">
        <f t="shared" si="91"/>
        <v>100</v>
      </c>
    </row>
    <row r="907" spans="1:8" ht="75" x14ac:dyDescent="0.25">
      <c r="A907" s="4" t="s">
        <v>312</v>
      </c>
      <c r="B907" s="5" t="s">
        <v>527</v>
      </c>
      <c r="C907" s="5" t="s">
        <v>8</v>
      </c>
      <c r="D907" s="8" t="s">
        <v>635</v>
      </c>
      <c r="E907" s="9"/>
      <c r="F907" s="23">
        <f>F908</f>
        <v>247.5</v>
      </c>
      <c r="G907" s="23">
        <f>G908</f>
        <v>247.5</v>
      </c>
      <c r="H907" s="7">
        <f t="shared" si="91"/>
        <v>100</v>
      </c>
    </row>
    <row r="908" spans="1:8" ht="75" x14ac:dyDescent="0.25">
      <c r="A908" s="4" t="s">
        <v>107</v>
      </c>
      <c r="B908" s="5" t="s">
        <v>527</v>
      </c>
      <c r="C908" s="5" t="s">
        <v>8</v>
      </c>
      <c r="D908" s="8" t="s">
        <v>635</v>
      </c>
      <c r="E908" s="8" t="s">
        <v>108</v>
      </c>
      <c r="F908" s="23">
        <f>F909</f>
        <v>247.5</v>
      </c>
      <c r="G908" s="23">
        <f>G909</f>
        <v>247.5</v>
      </c>
      <c r="H908" s="7">
        <f t="shared" si="91"/>
        <v>100</v>
      </c>
    </row>
    <row r="909" spans="1:8" ht="30" x14ac:dyDescent="0.25">
      <c r="A909" s="4" t="s">
        <v>109</v>
      </c>
      <c r="B909" s="5" t="s">
        <v>527</v>
      </c>
      <c r="C909" s="5" t="s">
        <v>8</v>
      </c>
      <c r="D909" s="8" t="s">
        <v>635</v>
      </c>
      <c r="E909" s="8" t="s">
        <v>110</v>
      </c>
      <c r="F909" s="23">
        <v>247.5</v>
      </c>
      <c r="G909" s="23">
        <v>247.5</v>
      </c>
      <c r="H909" s="7">
        <f t="shared" si="91"/>
        <v>100</v>
      </c>
    </row>
    <row r="910" spans="1:8" ht="75" x14ac:dyDescent="0.25">
      <c r="A910" s="4" t="s">
        <v>312</v>
      </c>
      <c r="B910" s="5" t="s">
        <v>527</v>
      </c>
      <c r="C910" s="5" t="s">
        <v>8</v>
      </c>
      <c r="D910" s="8" t="s">
        <v>636</v>
      </c>
      <c r="E910" s="9"/>
      <c r="F910" s="23">
        <f>F911</f>
        <v>495</v>
      </c>
      <c r="G910" s="23">
        <f>G911</f>
        <v>487.3</v>
      </c>
      <c r="H910" s="7">
        <f t="shared" si="91"/>
        <v>98.444444444444443</v>
      </c>
    </row>
    <row r="911" spans="1:8" ht="75" x14ac:dyDescent="0.25">
      <c r="A911" s="4" t="s">
        <v>107</v>
      </c>
      <c r="B911" s="5" t="s">
        <v>527</v>
      </c>
      <c r="C911" s="5" t="s">
        <v>8</v>
      </c>
      <c r="D911" s="8" t="s">
        <v>636</v>
      </c>
      <c r="E911" s="8" t="s">
        <v>108</v>
      </c>
      <c r="F911" s="23">
        <f>F912</f>
        <v>495</v>
      </c>
      <c r="G911" s="23">
        <f>G912</f>
        <v>487.3</v>
      </c>
      <c r="H911" s="7">
        <f t="shared" si="91"/>
        <v>98.444444444444443</v>
      </c>
    </row>
    <row r="912" spans="1:8" ht="30" x14ac:dyDescent="0.25">
      <c r="A912" s="4" t="s">
        <v>109</v>
      </c>
      <c r="B912" s="5" t="s">
        <v>527</v>
      </c>
      <c r="C912" s="5" t="s">
        <v>8</v>
      </c>
      <c r="D912" s="8" t="s">
        <v>636</v>
      </c>
      <c r="E912" s="8" t="s">
        <v>110</v>
      </c>
      <c r="F912" s="23">
        <v>495</v>
      </c>
      <c r="G912" s="23">
        <v>487.3</v>
      </c>
      <c r="H912" s="7">
        <f t="shared" si="91"/>
        <v>98.444444444444443</v>
      </c>
    </row>
    <row r="913" spans="1:8" ht="75" x14ac:dyDescent="0.25">
      <c r="A913" s="4" t="s">
        <v>312</v>
      </c>
      <c r="B913" s="5" t="s">
        <v>527</v>
      </c>
      <c r="C913" s="5" t="s">
        <v>8</v>
      </c>
      <c r="D913" s="8" t="s">
        <v>637</v>
      </c>
      <c r="E913" s="9"/>
      <c r="F913" s="23">
        <f>F914</f>
        <v>1138.5</v>
      </c>
      <c r="G913" s="23">
        <f>G914</f>
        <v>1124.2</v>
      </c>
      <c r="H913" s="7">
        <f t="shared" si="91"/>
        <v>98.74396135265701</v>
      </c>
    </row>
    <row r="914" spans="1:8" ht="75" x14ac:dyDescent="0.25">
      <c r="A914" s="4" t="s">
        <v>107</v>
      </c>
      <c r="B914" s="5" t="s">
        <v>527</v>
      </c>
      <c r="C914" s="5" t="s">
        <v>8</v>
      </c>
      <c r="D914" s="8" t="s">
        <v>637</v>
      </c>
      <c r="E914" s="8" t="s">
        <v>108</v>
      </c>
      <c r="F914" s="23">
        <f>F915</f>
        <v>1138.5</v>
      </c>
      <c r="G914" s="23">
        <f>G915</f>
        <v>1124.2</v>
      </c>
      <c r="H914" s="7">
        <f t="shared" si="91"/>
        <v>98.74396135265701</v>
      </c>
    </row>
    <row r="915" spans="1:8" ht="30" x14ac:dyDescent="0.25">
      <c r="A915" s="4" t="s">
        <v>109</v>
      </c>
      <c r="B915" s="5" t="s">
        <v>527</v>
      </c>
      <c r="C915" s="5" t="s">
        <v>8</v>
      </c>
      <c r="D915" s="8" t="s">
        <v>637</v>
      </c>
      <c r="E915" s="8" t="s">
        <v>110</v>
      </c>
      <c r="F915" s="23">
        <v>1138.5</v>
      </c>
      <c r="G915" s="23">
        <v>1124.2</v>
      </c>
      <c r="H915" s="7">
        <f t="shared" si="91"/>
        <v>98.74396135265701</v>
      </c>
    </row>
    <row r="916" spans="1:8" ht="30" x14ac:dyDescent="0.25">
      <c r="A916" s="4" t="s">
        <v>638</v>
      </c>
      <c r="B916" s="5" t="s">
        <v>527</v>
      </c>
      <c r="C916" s="5" t="s">
        <v>8</v>
      </c>
      <c r="D916" s="8" t="s">
        <v>639</v>
      </c>
      <c r="E916" s="8"/>
      <c r="F916" s="23">
        <f t="shared" ref="F916:G919" si="92">F917</f>
        <v>994.9</v>
      </c>
      <c r="G916" s="23">
        <f t="shared" si="92"/>
        <v>994.9</v>
      </c>
      <c r="H916" s="7">
        <f t="shared" si="91"/>
        <v>100</v>
      </c>
    </row>
    <row r="917" spans="1:8" ht="195" x14ac:dyDescent="0.25">
      <c r="A917" s="4" t="s">
        <v>640</v>
      </c>
      <c r="B917" s="5" t="s">
        <v>527</v>
      </c>
      <c r="C917" s="5" t="s">
        <v>8</v>
      </c>
      <c r="D917" s="8" t="s">
        <v>641</v>
      </c>
      <c r="E917" s="9"/>
      <c r="F917" s="23">
        <f t="shared" si="92"/>
        <v>994.9</v>
      </c>
      <c r="G917" s="23">
        <f t="shared" si="92"/>
        <v>994.9</v>
      </c>
      <c r="H917" s="7">
        <f t="shared" si="91"/>
        <v>100</v>
      </c>
    </row>
    <row r="918" spans="1:8" ht="75" x14ac:dyDescent="0.25">
      <c r="A918" s="4" t="s">
        <v>642</v>
      </c>
      <c r="B918" s="5" t="s">
        <v>527</v>
      </c>
      <c r="C918" s="5" t="s">
        <v>8</v>
      </c>
      <c r="D918" s="8" t="s">
        <v>643</v>
      </c>
      <c r="E918" s="9"/>
      <c r="F918" s="23">
        <f t="shared" si="92"/>
        <v>994.9</v>
      </c>
      <c r="G918" s="23">
        <f t="shared" si="92"/>
        <v>994.9</v>
      </c>
      <c r="H918" s="7">
        <f t="shared" si="91"/>
        <v>100</v>
      </c>
    </row>
    <row r="919" spans="1:8" ht="75" x14ac:dyDescent="0.25">
      <c r="A919" s="4" t="s">
        <v>107</v>
      </c>
      <c r="B919" s="5" t="s">
        <v>527</v>
      </c>
      <c r="C919" s="5" t="s">
        <v>8</v>
      </c>
      <c r="D919" s="8" t="s">
        <v>643</v>
      </c>
      <c r="E919" s="8" t="s">
        <v>108</v>
      </c>
      <c r="F919" s="23">
        <f t="shared" si="92"/>
        <v>994.9</v>
      </c>
      <c r="G919" s="23">
        <f t="shared" si="92"/>
        <v>994.9</v>
      </c>
      <c r="H919" s="7">
        <f t="shared" si="91"/>
        <v>100</v>
      </c>
    </row>
    <row r="920" spans="1:8" ht="30" x14ac:dyDescent="0.25">
      <c r="A920" s="4" t="s">
        <v>109</v>
      </c>
      <c r="B920" s="5" t="s">
        <v>527</v>
      </c>
      <c r="C920" s="5" t="s">
        <v>8</v>
      </c>
      <c r="D920" s="8" t="s">
        <v>643</v>
      </c>
      <c r="E920" s="8" t="s">
        <v>110</v>
      </c>
      <c r="F920" s="23">
        <v>994.9</v>
      </c>
      <c r="G920" s="23">
        <v>994.9</v>
      </c>
      <c r="H920" s="7">
        <f t="shared" si="91"/>
        <v>100</v>
      </c>
    </row>
    <row r="921" spans="1:8" ht="60" x14ac:dyDescent="0.25">
      <c r="A921" s="4" t="s">
        <v>321</v>
      </c>
      <c r="B921" s="5" t="s">
        <v>527</v>
      </c>
      <c r="C921" s="5" t="s">
        <v>8</v>
      </c>
      <c r="D921" s="5" t="s">
        <v>322</v>
      </c>
      <c r="E921" s="5"/>
      <c r="F921" s="23">
        <f>F922</f>
        <v>719448.5</v>
      </c>
      <c r="G921" s="23">
        <f>G922</f>
        <v>719395.7</v>
      </c>
      <c r="H921" s="7">
        <f t="shared" si="91"/>
        <v>99.992661045231173</v>
      </c>
    </row>
    <row r="922" spans="1:8" ht="60" x14ac:dyDescent="0.25">
      <c r="A922" s="4" t="s">
        <v>569</v>
      </c>
      <c r="B922" s="5" t="s">
        <v>527</v>
      </c>
      <c r="C922" s="5" t="s">
        <v>8</v>
      </c>
      <c r="D922" s="8" t="s">
        <v>570</v>
      </c>
      <c r="E922" s="8"/>
      <c r="F922" s="23">
        <f>F923</f>
        <v>719448.5</v>
      </c>
      <c r="G922" s="23">
        <f>G923</f>
        <v>719395.7</v>
      </c>
      <c r="H922" s="7">
        <f t="shared" si="91"/>
        <v>99.992661045231173</v>
      </c>
    </row>
    <row r="923" spans="1:8" ht="75" x14ac:dyDescent="0.25">
      <c r="A923" s="4" t="s">
        <v>644</v>
      </c>
      <c r="B923" s="5" t="s">
        <v>527</v>
      </c>
      <c r="C923" s="5" t="s">
        <v>8</v>
      </c>
      <c r="D923" s="8" t="s">
        <v>645</v>
      </c>
      <c r="E923" s="9"/>
      <c r="F923" s="23">
        <f>F924+F927+F930</f>
        <v>719448.5</v>
      </c>
      <c r="G923" s="23">
        <f>G924+G927+G930</f>
        <v>719395.7</v>
      </c>
      <c r="H923" s="7">
        <f t="shared" si="91"/>
        <v>99.992661045231173</v>
      </c>
    </row>
    <row r="924" spans="1:8" ht="75" x14ac:dyDescent="0.25">
      <c r="A924" s="4" t="s">
        <v>646</v>
      </c>
      <c r="B924" s="5" t="s">
        <v>527</v>
      </c>
      <c r="C924" s="5" t="s">
        <v>8</v>
      </c>
      <c r="D924" s="8" t="s">
        <v>647</v>
      </c>
      <c r="E924" s="9"/>
      <c r="F924" s="23">
        <f>F925</f>
        <v>650</v>
      </c>
      <c r="G924" s="23">
        <f>G925</f>
        <v>650</v>
      </c>
      <c r="H924" s="7">
        <f t="shared" si="91"/>
        <v>100</v>
      </c>
    </row>
    <row r="925" spans="1:8" ht="60" x14ac:dyDescent="0.25">
      <c r="A925" s="4" t="s">
        <v>225</v>
      </c>
      <c r="B925" s="5" t="s">
        <v>527</v>
      </c>
      <c r="C925" s="5" t="s">
        <v>8</v>
      </c>
      <c r="D925" s="8" t="s">
        <v>647</v>
      </c>
      <c r="E925" s="8" t="s">
        <v>226</v>
      </c>
      <c r="F925" s="23">
        <f>F926</f>
        <v>650</v>
      </c>
      <c r="G925" s="23">
        <f>G926</f>
        <v>650</v>
      </c>
      <c r="H925" s="7">
        <f t="shared" si="91"/>
        <v>100</v>
      </c>
    </row>
    <row r="926" spans="1:8" ht="255" x14ac:dyDescent="0.25">
      <c r="A926" s="4" t="s">
        <v>227</v>
      </c>
      <c r="B926" s="5" t="s">
        <v>527</v>
      </c>
      <c r="C926" s="5" t="s">
        <v>8</v>
      </c>
      <c r="D926" s="8" t="s">
        <v>647</v>
      </c>
      <c r="E926" s="8" t="s">
        <v>228</v>
      </c>
      <c r="F926" s="23">
        <v>650</v>
      </c>
      <c r="G926" s="23">
        <v>650</v>
      </c>
      <c r="H926" s="7">
        <f t="shared" si="91"/>
        <v>100</v>
      </c>
    </row>
    <row r="927" spans="1:8" ht="105" x14ac:dyDescent="0.25">
      <c r="A927" s="4" t="s">
        <v>648</v>
      </c>
      <c r="B927" s="5" t="s">
        <v>527</v>
      </c>
      <c r="C927" s="5" t="s">
        <v>8</v>
      </c>
      <c r="D927" s="8" t="s">
        <v>649</v>
      </c>
      <c r="E927" s="9"/>
      <c r="F927" s="23">
        <f>F928</f>
        <v>4938.8999999999996</v>
      </c>
      <c r="G927" s="23">
        <f>G928</f>
        <v>4886.1000000000004</v>
      </c>
      <c r="H927" s="7">
        <f t="shared" si="91"/>
        <v>98.930936038389135</v>
      </c>
    </row>
    <row r="928" spans="1:8" ht="60" x14ac:dyDescent="0.25">
      <c r="A928" s="4" t="s">
        <v>225</v>
      </c>
      <c r="B928" s="5" t="s">
        <v>527</v>
      </c>
      <c r="C928" s="5" t="s">
        <v>8</v>
      </c>
      <c r="D928" s="8" t="s">
        <v>649</v>
      </c>
      <c r="E928" s="8" t="s">
        <v>226</v>
      </c>
      <c r="F928" s="23">
        <f>F929</f>
        <v>4938.8999999999996</v>
      </c>
      <c r="G928" s="23">
        <f>G929</f>
        <v>4886.1000000000004</v>
      </c>
      <c r="H928" s="7">
        <f t="shared" si="91"/>
        <v>98.930936038389135</v>
      </c>
    </row>
    <row r="929" spans="1:8" ht="255" x14ac:dyDescent="0.25">
      <c r="A929" s="4" t="s">
        <v>227</v>
      </c>
      <c r="B929" s="5" t="s">
        <v>527</v>
      </c>
      <c r="C929" s="5" t="s">
        <v>8</v>
      </c>
      <c r="D929" s="8" t="s">
        <v>649</v>
      </c>
      <c r="E929" s="8" t="s">
        <v>228</v>
      </c>
      <c r="F929" s="23">
        <v>4938.8999999999996</v>
      </c>
      <c r="G929" s="23">
        <v>4886.1000000000004</v>
      </c>
      <c r="H929" s="7">
        <f t="shared" si="91"/>
        <v>98.930936038389135</v>
      </c>
    </row>
    <row r="930" spans="1:8" ht="75" x14ac:dyDescent="0.25">
      <c r="A930" s="4" t="s">
        <v>650</v>
      </c>
      <c r="B930" s="5" t="s">
        <v>527</v>
      </c>
      <c r="C930" s="5" t="s">
        <v>8</v>
      </c>
      <c r="D930" s="8" t="s">
        <v>651</v>
      </c>
      <c r="E930" s="9"/>
      <c r="F930" s="23">
        <f>F931</f>
        <v>713859.6</v>
      </c>
      <c r="G930" s="23">
        <f>G931</f>
        <v>713859.6</v>
      </c>
      <c r="H930" s="7">
        <f t="shared" si="91"/>
        <v>100</v>
      </c>
    </row>
    <row r="931" spans="1:8" ht="60" x14ac:dyDescent="0.25">
      <c r="A931" s="4" t="s">
        <v>225</v>
      </c>
      <c r="B931" s="5" t="s">
        <v>527</v>
      </c>
      <c r="C931" s="5" t="s">
        <v>8</v>
      </c>
      <c r="D931" s="8" t="s">
        <v>651</v>
      </c>
      <c r="E931" s="8" t="s">
        <v>226</v>
      </c>
      <c r="F931" s="23">
        <f>F932</f>
        <v>713859.6</v>
      </c>
      <c r="G931" s="23">
        <f>G932</f>
        <v>713859.6</v>
      </c>
      <c r="H931" s="7">
        <f t="shared" si="91"/>
        <v>100</v>
      </c>
    </row>
    <row r="932" spans="1:8" ht="255" x14ac:dyDescent="0.25">
      <c r="A932" s="4" t="s">
        <v>227</v>
      </c>
      <c r="B932" s="5" t="s">
        <v>527</v>
      </c>
      <c r="C932" s="5" t="s">
        <v>8</v>
      </c>
      <c r="D932" s="8" t="s">
        <v>651</v>
      </c>
      <c r="E932" s="8" t="s">
        <v>228</v>
      </c>
      <c r="F932" s="23">
        <v>713859.6</v>
      </c>
      <c r="G932" s="23">
        <v>713859.6</v>
      </c>
      <c r="H932" s="7">
        <f t="shared" si="91"/>
        <v>100</v>
      </c>
    </row>
    <row r="933" spans="1:8" x14ac:dyDescent="0.25">
      <c r="A933" s="4" t="s">
        <v>76</v>
      </c>
      <c r="B933" s="5" t="s">
        <v>527</v>
      </c>
      <c r="C933" s="5" t="s">
        <v>8</v>
      </c>
      <c r="D933" s="5" t="s">
        <v>77</v>
      </c>
      <c r="E933" s="5"/>
      <c r="F933" s="23">
        <f t="shared" ref="F933:G935" si="93">F934</f>
        <v>72629</v>
      </c>
      <c r="G933" s="23">
        <f t="shared" si="93"/>
        <v>28804.1</v>
      </c>
      <c r="H933" s="7">
        <f t="shared" si="91"/>
        <v>39.659227030524995</v>
      </c>
    </row>
    <row r="934" spans="1:8" ht="60" x14ac:dyDescent="0.25">
      <c r="A934" s="4" t="s">
        <v>652</v>
      </c>
      <c r="B934" s="5" t="s">
        <v>527</v>
      </c>
      <c r="C934" s="5" t="s">
        <v>8</v>
      </c>
      <c r="D934" s="8" t="s">
        <v>653</v>
      </c>
      <c r="E934" s="9"/>
      <c r="F934" s="23">
        <f t="shared" si="93"/>
        <v>72629</v>
      </c>
      <c r="G934" s="23">
        <f t="shared" si="93"/>
        <v>28804.1</v>
      </c>
      <c r="H934" s="7">
        <f t="shared" si="91"/>
        <v>39.659227030524995</v>
      </c>
    </row>
    <row r="935" spans="1:8" ht="75" x14ac:dyDescent="0.25">
      <c r="A935" s="4" t="s">
        <v>107</v>
      </c>
      <c r="B935" s="5" t="s">
        <v>527</v>
      </c>
      <c r="C935" s="5" t="s">
        <v>8</v>
      </c>
      <c r="D935" s="8" t="s">
        <v>653</v>
      </c>
      <c r="E935" s="8" t="s">
        <v>108</v>
      </c>
      <c r="F935" s="23">
        <f t="shared" si="93"/>
        <v>72629</v>
      </c>
      <c r="G935" s="23">
        <f t="shared" si="93"/>
        <v>28804.1</v>
      </c>
      <c r="H935" s="7">
        <f t="shared" ref="H935:H986" si="94">(G935/F935)*100</f>
        <v>39.659227030524995</v>
      </c>
    </row>
    <row r="936" spans="1:8" ht="165" x14ac:dyDescent="0.25">
      <c r="A936" s="4" t="s">
        <v>298</v>
      </c>
      <c r="B936" s="5" t="s">
        <v>527</v>
      </c>
      <c r="C936" s="5" t="s">
        <v>8</v>
      </c>
      <c r="D936" s="8" t="s">
        <v>653</v>
      </c>
      <c r="E936" s="8" t="s">
        <v>299</v>
      </c>
      <c r="F936" s="23">
        <v>72629</v>
      </c>
      <c r="G936" s="23">
        <v>28804.1</v>
      </c>
      <c r="H936" s="7">
        <f t="shared" si="94"/>
        <v>39.659227030524995</v>
      </c>
    </row>
    <row r="937" spans="1:8" ht="30" x14ac:dyDescent="0.25">
      <c r="A937" s="4" t="s">
        <v>654</v>
      </c>
      <c r="B937" s="5" t="s">
        <v>527</v>
      </c>
      <c r="C937" s="5" t="s">
        <v>22</v>
      </c>
      <c r="D937" s="6"/>
      <c r="E937" s="6"/>
      <c r="F937" s="23">
        <f>F938+F947+F972</f>
        <v>453295.1</v>
      </c>
      <c r="G937" s="23">
        <f>G938+G947+G972</f>
        <v>452307.5</v>
      </c>
      <c r="H937" s="7">
        <f t="shared" si="94"/>
        <v>99.782128683941224</v>
      </c>
    </row>
    <row r="938" spans="1:8" ht="30" x14ac:dyDescent="0.25">
      <c r="A938" s="4" t="s">
        <v>84</v>
      </c>
      <c r="B938" s="5" t="s">
        <v>527</v>
      </c>
      <c r="C938" s="5" t="s">
        <v>22</v>
      </c>
      <c r="D938" s="5" t="s">
        <v>85</v>
      </c>
      <c r="E938" s="5"/>
      <c r="F938" s="23">
        <f>F939</f>
        <v>234802.3</v>
      </c>
      <c r="G938" s="23">
        <f>G939</f>
        <v>234802.3</v>
      </c>
      <c r="H938" s="7">
        <f t="shared" si="94"/>
        <v>100</v>
      </c>
    </row>
    <row r="939" spans="1:8" ht="60" x14ac:dyDescent="0.25">
      <c r="A939" s="4" t="s">
        <v>659</v>
      </c>
      <c r="B939" s="5" t="s">
        <v>527</v>
      </c>
      <c r="C939" s="5" t="s">
        <v>22</v>
      </c>
      <c r="D939" s="8" t="s">
        <v>660</v>
      </c>
      <c r="E939" s="8"/>
      <c r="F939" s="23">
        <f>F940</f>
        <v>234802.3</v>
      </c>
      <c r="G939" s="23">
        <f>G940</f>
        <v>234802.3</v>
      </c>
      <c r="H939" s="7">
        <f t="shared" si="94"/>
        <v>100</v>
      </c>
    </row>
    <row r="940" spans="1:8" ht="105" x14ac:dyDescent="0.25">
      <c r="A940" s="4" t="s">
        <v>661</v>
      </c>
      <c r="B940" s="5" t="s">
        <v>527</v>
      </c>
      <c r="C940" s="5" t="s">
        <v>22</v>
      </c>
      <c r="D940" s="8" t="s">
        <v>662</v>
      </c>
      <c r="E940" s="9"/>
      <c r="F940" s="23">
        <f>F941+F944</f>
        <v>234802.3</v>
      </c>
      <c r="G940" s="23">
        <f>G941+G944</f>
        <v>234802.3</v>
      </c>
      <c r="H940" s="7">
        <f t="shared" si="94"/>
        <v>100</v>
      </c>
    </row>
    <row r="941" spans="1:8" ht="105" x14ac:dyDescent="0.25">
      <c r="A941" s="4" t="s">
        <v>663</v>
      </c>
      <c r="B941" s="5" t="s">
        <v>527</v>
      </c>
      <c r="C941" s="5" t="s">
        <v>22</v>
      </c>
      <c r="D941" s="8" t="s">
        <v>664</v>
      </c>
      <c r="E941" s="9"/>
      <c r="F941" s="23">
        <f>F942</f>
        <v>218474.3</v>
      </c>
      <c r="G941" s="23">
        <f>G942</f>
        <v>218474.3</v>
      </c>
      <c r="H941" s="7">
        <f t="shared" si="94"/>
        <v>100</v>
      </c>
    </row>
    <row r="942" spans="1:8" ht="75" x14ac:dyDescent="0.25">
      <c r="A942" s="4" t="s">
        <v>107</v>
      </c>
      <c r="B942" s="5" t="s">
        <v>527</v>
      </c>
      <c r="C942" s="5" t="s">
        <v>22</v>
      </c>
      <c r="D942" s="8" t="s">
        <v>664</v>
      </c>
      <c r="E942" s="8" t="s">
        <v>108</v>
      </c>
      <c r="F942" s="23">
        <f>F943</f>
        <v>218474.3</v>
      </c>
      <c r="G942" s="23">
        <f>G943</f>
        <v>218474.3</v>
      </c>
      <c r="H942" s="7">
        <f t="shared" si="94"/>
        <v>100</v>
      </c>
    </row>
    <row r="943" spans="1:8" ht="30" x14ac:dyDescent="0.25">
      <c r="A943" s="4" t="s">
        <v>109</v>
      </c>
      <c r="B943" s="5" t="s">
        <v>527</v>
      </c>
      <c r="C943" s="5" t="s">
        <v>22</v>
      </c>
      <c r="D943" s="8" t="s">
        <v>664</v>
      </c>
      <c r="E943" s="8" t="s">
        <v>110</v>
      </c>
      <c r="F943" s="23">
        <v>218474.3</v>
      </c>
      <c r="G943" s="23">
        <v>218474.3</v>
      </c>
      <c r="H943" s="7">
        <f t="shared" si="94"/>
        <v>100</v>
      </c>
    </row>
    <row r="944" spans="1:8" ht="105" x14ac:dyDescent="0.25">
      <c r="A944" s="4" t="s">
        <v>665</v>
      </c>
      <c r="B944" s="5" t="s">
        <v>527</v>
      </c>
      <c r="C944" s="5" t="s">
        <v>22</v>
      </c>
      <c r="D944" s="8" t="s">
        <v>666</v>
      </c>
      <c r="E944" s="9"/>
      <c r="F944" s="23">
        <f>F945</f>
        <v>16328</v>
      </c>
      <c r="G944" s="23">
        <f>G945</f>
        <v>16328</v>
      </c>
      <c r="H944" s="7">
        <f t="shared" si="94"/>
        <v>100</v>
      </c>
    </row>
    <row r="945" spans="1:8" ht="75" x14ac:dyDescent="0.25">
      <c r="A945" s="4" t="s">
        <v>107</v>
      </c>
      <c r="B945" s="5" t="s">
        <v>527</v>
      </c>
      <c r="C945" s="5" t="s">
        <v>22</v>
      </c>
      <c r="D945" s="8" t="s">
        <v>666</v>
      </c>
      <c r="E945" s="8" t="s">
        <v>108</v>
      </c>
      <c r="F945" s="23">
        <f>F946</f>
        <v>16328</v>
      </c>
      <c r="G945" s="23">
        <f>G946</f>
        <v>16328</v>
      </c>
      <c r="H945" s="7">
        <f t="shared" si="94"/>
        <v>100</v>
      </c>
    </row>
    <row r="946" spans="1:8" ht="30" x14ac:dyDescent="0.25">
      <c r="A946" s="4" t="s">
        <v>109</v>
      </c>
      <c r="B946" s="5" t="s">
        <v>527</v>
      </c>
      <c r="C946" s="5" t="s">
        <v>22</v>
      </c>
      <c r="D946" s="8" t="s">
        <v>666</v>
      </c>
      <c r="E946" s="8" t="s">
        <v>110</v>
      </c>
      <c r="F946" s="23">
        <v>16328</v>
      </c>
      <c r="G946" s="23">
        <v>16328</v>
      </c>
      <c r="H946" s="7">
        <f t="shared" si="94"/>
        <v>100</v>
      </c>
    </row>
    <row r="947" spans="1:8" ht="30" x14ac:dyDescent="0.25">
      <c r="A947" s="4" t="s">
        <v>529</v>
      </c>
      <c r="B947" s="5" t="s">
        <v>527</v>
      </c>
      <c r="C947" s="5" t="s">
        <v>22</v>
      </c>
      <c r="D947" s="5" t="s">
        <v>530</v>
      </c>
      <c r="E947" s="5"/>
      <c r="F947" s="23">
        <f>F948+F956</f>
        <v>217392.8</v>
      </c>
      <c r="G947" s="23">
        <f>G948+G956</f>
        <v>216405.19999999998</v>
      </c>
      <c r="H947" s="7">
        <f t="shared" si="94"/>
        <v>99.545707125534975</v>
      </c>
    </row>
    <row r="948" spans="1:8" ht="30" x14ac:dyDescent="0.25">
      <c r="A948" s="4" t="s">
        <v>547</v>
      </c>
      <c r="B948" s="5" t="s">
        <v>527</v>
      </c>
      <c r="C948" s="5" t="s">
        <v>22</v>
      </c>
      <c r="D948" s="8" t="s">
        <v>548</v>
      </c>
      <c r="E948" s="8"/>
      <c r="F948" s="23">
        <f>F949</f>
        <v>39307</v>
      </c>
      <c r="G948" s="23">
        <f>G949</f>
        <v>38319.4</v>
      </c>
      <c r="H948" s="7">
        <f t="shared" si="94"/>
        <v>97.48747042511512</v>
      </c>
    </row>
    <row r="949" spans="1:8" ht="75" x14ac:dyDescent="0.25">
      <c r="A949" s="4" t="s">
        <v>549</v>
      </c>
      <c r="B949" s="5" t="s">
        <v>527</v>
      </c>
      <c r="C949" s="5" t="s">
        <v>22</v>
      </c>
      <c r="D949" s="8" t="s">
        <v>550</v>
      </c>
      <c r="E949" s="9"/>
      <c r="F949" s="23">
        <f>F950+F953</f>
        <v>39307</v>
      </c>
      <c r="G949" s="23">
        <f>G950+G953</f>
        <v>38319.4</v>
      </c>
      <c r="H949" s="7">
        <f t="shared" si="94"/>
        <v>97.48747042511512</v>
      </c>
    </row>
    <row r="950" spans="1:8" ht="409.5" x14ac:dyDescent="0.25">
      <c r="A950" s="4" t="s">
        <v>551</v>
      </c>
      <c r="B950" s="5" t="s">
        <v>527</v>
      </c>
      <c r="C950" s="5" t="s">
        <v>22</v>
      </c>
      <c r="D950" s="8" t="s">
        <v>552</v>
      </c>
      <c r="E950" s="9"/>
      <c r="F950" s="23">
        <f>F951</f>
        <v>35050</v>
      </c>
      <c r="G950" s="23">
        <f>G951</f>
        <v>34687.5</v>
      </c>
      <c r="H950" s="7">
        <f t="shared" si="94"/>
        <v>98.965763195435102</v>
      </c>
    </row>
    <row r="951" spans="1:8" ht="75" x14ac:dyDescent="0.25">
      <c r="A951" s="4" t="s">
        <v>107</v>
      </c>
      <c r="B951" s="5" t="s">
        <v>527</v>
      </c>
      <c r="C951" s="5" t="s">
        <v>22</v>
      </c>
      <c r="D951" s="8" t="s">
        <v>552</v>
      </c>
      <c r="E951" s="8" t="s">
        <v>108</v>
      </c>
      <c r="F951" s="23">
        <f>F952</f>
        <v>35050</v>
      </c>
      <c r="G951" s="23">
        <f>G952</f>
        <v>34687.5</v>
      </c>
      <c r="H951" s="7">
        <f t="shared" si="94"/>
        <v>98.965763195435102</v>
      </c>
    </row>
    <row r="952" spans="1:8" ht="30" x14ac:dyDescent="0.25">
      <c r="A952" s="4" t="s">
        <v>109</v>
      </c>
      <c r="B952" s="5" t="s">
        <v>527</v>
      </c>
      <c r="C952" s="5" t="s">
        <v>22</v>
      </c>
      <c r="D952" s="8" t="s">
        <v>552</v>
      </c>
      <c r="E952" s="8" t="s">
        <v>110</v>
      </c>
      <c r="F952" s="23">
        <v>35050</v>
      </c>
      <c r="G952" s="23">
        <v>34687.5</v>
      </c>
      <c r="H952" s="7">
        <f t="shared" si="94"/>
        <v>98.965763195435102</v>
      </c>
    </row>
    <row r="953" spans="1:8" ht="409.5" x14ac:dyDescent="0.25">
      <c r="A953" s="4" t="s">
        <v>553</v>
      </c>
      <c r="B953" s="5" t="s">
        <v>527</v>
      </c>
      <c r="C953" s="5" t="s">
        <v>22</v>
      </c>
      <c r="D953" s="8" t="s">
        <v>554</v>
      </c>
      <c r="E953" s="9"/>
      <c r="F953" s="23">
        <f>F954</f>
        <v>4257</v>
      </c>
      <c r="G953" s="23">
        <f>G954</f>
        <v>3631.9</v>
      </c>
      <c r="H953" s="7">
        <f t="shared" si="94"/>
        <v>85.315950199671136</v>
      </c>
    </row>
    <row r="954" spans="1:8" ht="75" x14ac:dyDescent="0.25">
      <c r="A954" s="4" t="s">
        <v>107</v>
      </c>
      <c r="B954" s="5" t="s">
        <v>527</v>
      </c>
      <c r="C954" s="5" t="s">
        <v>22</v>
      </c>
      <c r="D954" s="8" t="s">
        <v>554</v>
      </c>
      <c r="E954" s="8" t="s">
        <v>108</v>
      </c>
      <c r="F954" s="23">
        <f>F955</f>
        <v>4257</v>
      </c>
      <c r="G954" s="23">
        <f>G955</f>
        <v>3631.9</v>
      </c>
      <c r="H954" s="7">
        <f t="shared" si="94"/>
        <v>85.315950199671136</v>
      </c>
    </row>
    <row r="955" spans="1:8" ht="165" x14ac:dyDescent="0.25">
      <c r="A955" s="4" t="s">
        <v>298</v>
      </c>
      <c r="B955" s="5" t="s">
        <v>527</v>
      </c>
      <c r="C955" s="5" t="s">
        <v>22</v>
      </c>
      <c r="D955" s="8" t="s">
        <v>554</v>
      </c>
      <c r="E955" s="8" t="s">
        <v>299</v>
      </c>
      <c r="F955" s="23">
        <v>4257</v>
      </c>
      <c r="G955" s="23">
        <v>3631.9</v>
      </c>
      <c r="H955" s="7">
        <f t="shared" si="94"/>
        <v>85.315950199671136</v>
      </c>
    </row>
    <row r="956" spans="1:8" ht="75" x14ac:dyDescent="0.25">
      <c r="A956" s="4" t="s">
        <v>667</v>
      </c>
      <c r="B956" s="5" t="s">
        <v>527</v>
      </c>
      <c r="C956" s="5" t="s">
        <v>22</v>
      </c>
      <c r="D956" s="8" t="s">
        <v>668</v>
      </c>
      <c r="E956" s="8"/>
      <c r="F956" s="23">
        <f>F957+F964+F968</f>
        <v>178085.8</v>
      </c>
      <c r="G956" s="23">
        <f>G957+G964+G968</f>
        <v>178085.8</v>
      </c>
      <c r="H956" s="7">
        <f t="shared" si="94"/>
        <v>100</v>
      </c>
    </row>
    <row r="957" spans="1:8" ht="105" x14ac:dyDescent="0.25">
      <c r="A957" s="4" t="s">
        <v>669</v>
      </c>
      <c r="B957" s="5" t="s">
        <v>527</v>
      </c>
      <c r="C957" s="5" t="s">
        <v>22</v>
      </c>
      <c r="D957" s="8" t="s">
        <v>670</v>
      </c>
      <c r="E957" s="9"/>
      <c r="F957" s="23">
        <f>F958+F961</f>
        <v>91464.8</v>
      </c>
      <c r="G957" s="23">
        <f>G958+G961</f>
        <v>91464.8</v>
      </c>
      <c r="H957" s="7">
        <f t="shared" si="94"/>
        <v>100</v>
      </c>
    </row>
    <row r="958" spans="1:8" ht="90" x14ac:dyDescent="0.25">
      <c r="A958" s="4" t="s">
        <v>671</v>
      </c>
      <c r="B958" s="5" t="s">
        <v>527</v>
      </c>
      <c r="C958" s="5" t="s">
        <v>22</v>
      </c>
      <c r="D958" s="8" t="s">
        <v>672</v>
      </c>
      <c r="E958" s="9"/>
      <c r="F958" s="23">
        <f>F959</f>
        <v>87844.3</v>
      </c>
      <c r="G958" s="23">
        <f>G959</f>
        <v>87844.3</v>
      </c>
      <c r="H958" s="7">
        <f t="shared" si="94"/>
        <v>100</v>
      </c>
    </row>
    <row r="959" spans="1:8" ht="75" x14ac:dyDescent="0.25">
      <c r="A959" s="4" t="s">
        <v>107</v>
      </c>
      <c r="B959" s="5" t="s">
        <v>527</v>
      </c>
      <c r="C959" s="5" t="s">
        <v>22</v>
      </c>
      <c r="D959" s="8" t="s">
        <v>672</v>
      </c>
      <c r="E959" s="8" t="s">
        <v>108</v>
      </c>
      <c r="F959" s="23">
        <f>F960</f>
        <v>87844.3</v>
      </c>
      <c r="G959" s="23">
        <f>G960</f>
        <v>87844.3</v>
      </c>
      <c r="H959" s="7">
        <f t="shared" si="94"/>
        <v>100</v>
      </c>
    </row>
    <row r="960" spans="1:8" ht="30" x14ac:dyDescent="0.25">
      <c r="A960" s="4" t="s">
        <v>109</v>
      </c>
      <c r="B960" s="5" t="s">
        <v>527</v>
      </c>
      <c r="C960" s="5" t="s">
        <v>22</v>
      </c>
      <c r="D960" s="8" t="s">
        <v>672</v>
      </c>
      <c r="E960" s="8" t="s">
        <v>110</v>
      </c>
      <c r="F960" s="23">
        <v>87844.3</v>
      </c>
      <c r="G960" s="23">
        <v>87844.3</v>
      </c>
      <c r="H960" s="7">
        <f t="shared" si="94"/>
        <v>100</v>
      </c>
    </row>
    <row r="961" spans="1:8" ht="105" x14ac:dyDescent="0.25">
      <c r="A961" s="4" t="s">
        <v>673</v>
      </c>
      <c r="B961" s="5" t="s">
        <v>527</v>
      </c>
      <c r="C961" s="5" t="s">
        <v>22</v>
      </c>
      <c r="D961" s="8" t="s">
        <v>674</v>
      </c>
      <c r="E961" s="9"/>
      <c r="F961" s="23">
        <f>F962</f>
        <v>3620.5</v>
      </c>
      <c r="G961" s="23">
        <f>G962</f>
        <v>3620.5</v>
      </c>
      <c r="H961" s="7">
        <f t="shared" si="94"/>
        <v>100</v>
      </c>
    </row>
    <row r="962" spans="1:8" ht="75" x14ac:dyDescent="0.25">
      <c r="A962" s="4" t="s">
        <v>107</v>
      </c>
      <c r="B962" s="5" t="s">
        <v>527</v>
      </c>
      <c r="C962" s="5" t="s">
        <v>22</v>
      </c>
      <c r="D962" s="8" t="s">
        <v>674</v>
      </c>
      <c r="E962" s="8" t="s">
        <v>108</v>
      </c>
      <c r="F962" s="23">
        <f>F963</f>
        <v>3620.5</v>
      </c>
      <c r="G962" s="23">
        <f>G963</f>
        <v>3620.5</v>
      </c>
      <c r="H962" s="7">
        <f t="shared" si="94"/>
        <v>100</v>
      </c>
    </row>
    <row r="963" spans="1:8" ht="30" x14ac:dyDescent="0.25">
      <c r="A963" s="4" t="s">
        <v>109</v>
      </c>
      <c r="B963" s="5" t="s">
        <v>527</v>
      </c>
      <c r="C963" s="5" t="s">
        <v>22</v>
      </c>
      <c r="D963" s="8" t="s">
        <v>674</v>
      </c>
      <c r="E963" s="8" t="s">
        <v>110</v>
      </c>
      <c r="F963" s="23">
        <v>3620.5</v>
      </c>
      <c r="G963" s="23">
        <v>3620.5</v>
      </c>
      <c r="H963" s="7">
        <f t="shared" si="94"/>
        <v>100</v>
      </c>
    </row>
    <row r="964" spans="1:8" ht="180" x14ac:dyDescent="0.25">
      <c r="A964" s="4" t="s">
        <v>675</v>
      </c>
      <c r="B964" s="5" t="s">
        <v>527</v>
      </c>
      <c r="C964" s="5" t="s">
        <v>22</v>
      </c>
      <c r="D964" s="8" t="s">
        <v>676</v>
      </c>
      <c r="E964" s="9"/>
      <c r="F964" s="23">
        <f t="shared" ref="F964:G966" si="95">F965</f>
        <v>7424</v>
      </c>
      <c r="G964" s="23">
        <f t="shared" si="95"/>
        <v>7424</v>
      </c>
      <c r="H964" s="7">
        <f t="shared" si="94"/>
        <v>100</v>
      </c>
    </row>
    <row r="965" spans="1:8" ht="105" x14ac:dyDescent="0.25">
      <c r="A965" s="4" t="s">
        <v>665</v>
      </c>
      <c r="B965" s="5" t="s">
        <v>527</v>
      </c>
      <c r="C965" s="5" t="s">
        <v>22</v>
      </c>
      <c r="D965" s="8" t="s">
        <v>677</v>
      </c>
      <c r="E965" s="9"/>
      <c r="F965" s="23">
        <f t="shared" si="95"/>
        <v>7424</v>
      </c>
      <c r="G965" s="23">
        <f t="shared" si="95"/>
        <v>7424</v>
      </c>
      <c r="H965" s="7">
        <f t="shared" si="94"/>
        <v>100</v>
      </c>
    </row>
    <row r="966" spans="1:8" ht="75" x14ac:dyDescent="0.25">
      <c r="A966" s="4" t="s">
        <v>107</v>
      </c>
      <c r="B966" s="5" t="s">
        <v>527</v>
      </c>
      <c r="C966" s="5" t="s">
        <v>22</v>
      </c>
      <c r="D966" s="8" t="s">
        <v>677</v>
      </c>
      <c r="E966" s="8" t="s">
        <v>108</v>
      </c>
      <c r="F966" s="23">
        <f t="shared" si="95"/>
        <v>7424</v>
      </c>
      <c r="G966" s="23">
        <f t="shared" si="95"/>
        <v>7424</v>
      </c>
      <c r="H966" s="7">
        <f t="shared" si="94"/>
        <v>100</v>
      </c>
    </row>
    <row r="967" spans="1:8" ht="30" x14ac:dyDescent="0.25">
      <c r="A967" s="4" t="s">
        <v>109</v>
      </c>
      <c r="B967" s="5" t="s">
        <v>527</v>
      </c>
      <c r="C967" s="5" t="s">
        <v>22</v>
      </c>
      <c r="D967" s="8" t="s">
        <v>677</v>
      </c>
      <c r="E967" s="8" t="s">
        <v>110</v>
      </c>
      <c r="F967" s="23">
        <v>7424</v>
      </c>
      <c r="G967" s="23">
        <v>7424</v>
      </c>
      <c r="H967" s="7">
        <f t="shared" si="94"/>
        <v>100</v>
      </c>
    </row>
    <row r="968" spans="1:8" ht="105" x14ac:dyDescent="0.25">
      <c r="A968" s="4" t="s">
        <v>678</v>
      </c>
      <c r="B968" s="5" t="s">
        <v>527</v>
      </c>
      <c r="C968" s="5" t="s">
        <v>22</v>
      </c>
      <c r="D968" s="8" t="s">
        <v>679</v>
      </c>
      <c r="E968" s="9"/>
      <c r="F968" s="23">
        <f t="shared" ref="F968:G970" si="96">F969</f>
        <v>79197</v>
      </c>
      <c r="G968" s="23">
        <f t="shared" si="96"/>
        <v>79197</v>
      </c>
      <c r="H968" s="7">
        <f t="shared" si="94"/>
        <v>100</v>
      </c>
    </row>
    <row r="969" spans="1:8" ht="90" x14ac:dyDescent="0.25">
      <c r="A969" s="4" t="s">
        <v>680</v>
      </c>
      <c r="B969" s="5" t="s">
        <v>527</v>
      </c>
      <c r="C969" s="5" t="s">
        <v>22</v>
      </c>
      <c r="D969" s="8" t="s">
        <v>681</v>
      </c>
      <c r="E969" s="9"/>
      <c r="F969" s="23">
        <f t="shared" si="96"/>
        <v>79197</v>
      </c>
      <c r="G969" s="23">
        <f t="shared" si="96"/>
        <v>79197</v>
      </c>
      <c r="H969" s="7">
        <f t="shared" si="94"/>
        <v>100</v>
      </c>
    </row>
    <row r="970" spans="1:8" ht="75" x14ac:dyDescent="0.25">
      <c r="A970" s="4" t="s">
        <v>107</v>
      </c>
      <c r="B970" s="5" t="s">
        <v>527</v>
      </c>
      <c r="C970" s="5" t="s">
        <v>22</v>
      </c>
      <c r="D970" s="8" t="s">
        <v>681</v>
      </c>
      <c r="E970" s="8" t="s">
        <v>108</v>
      </c>
      <c r="F970" s="23">
        <f t="shared" si="96"/>
        <v>79197</v>
      </c>
      <c r="G970" s="23">
        <f t="shared" si="96"/>
        <v>79197</v>
      </c>
      <c r="H970" s="7">
        <f t="shared" si="94"/>
        <v>100</v>
      </c>
    </row>
    <row r="971" spans="1:8" ht="30" x14ac:dyDescent="0.25">
      <c r="A971" s="4" t="s">
        <v>109</v>
      </c>
      <c r="B971" s="5" t="s">
        <v>527</v>
      </c>
      <c r="C971" s="5" t="s">
        <v>22</v>
      </c>
      <c r="D971" s="8" t="s">
        <v>681</v>
      </c>
      <c r="E971" s="8" t="s">
        <v>110</v>
      </c>
      <c r="F971" s="23">
        <v>79197</v>
      </c>
      <c r="G971" s="23">
        <v>79197</v>
      </c>
      <c r="H971" s="7">
        <f t="shared" si="94"/>
        <v>100</v>
      </c>
    </row>
    <row r="972" spans="1:8" ht="105" x14ac:dyDescent="0.25">
      <c r="A972" s="4" t="s">
        <v>124</v>
      </c>
      <c r="B972" s="5" t="s">
        <v>527</v>
      </c>
      <c r="C972" s="5" t="s">
        <v>22</v>
      </c>
      <c r="D972" s="5" t="s">
        <v>125</v>
      </c>
      <c r="E972" s="5"/>
      <c r="F972" s="23">
        <f>F973</f>
        <v>1100</v>
      </c>
      <c r="G972" s="23">
        <f>G973</f>
        <v>1100</v>
      </c>
      <c r="H972" s="7">
        <f t="shared" si="94"/>
        <v>100</v>
      </c>
    </row>
    <row r="973" spans="1:8" ht="60" x14ac:dyDescent="0.25">
      <c r="A973" s="4" t="s">
        <v>307</v>
      </c>
      <c r="B973" s="5" t="s">
        <v>527</v>
      </c>
      <c r="C973" s="5" t="s">
        <v>22</v>
      </c>
      <c r="D973" s="8" t="s">
        <v>308</v>
      </c>
      <c r="E973" s="8"/>
      <c r="F973" s="23">
        <f>F974</f>
        <v>1100</v>
      </c>
      <c r="G973" s="23">
        <f>G974</f>
        <v>1100</v>
      </c>
      <c r="H973" s="7">
        <f t="shared" si="94"/>
        <v>100</v>
      </c>
    </row>
    <row r="974" spans="1:8" ht="105" x14ac:dyDescent="0.25">
      <c r="A974" s="4" t="s">
        <v>309</v>
      </c>
      <c r="B974" s="5" t="s">
        <v>527</v>
      </c>
      <c r="C974" s="5" t="s">
        <v>22</v>
      </c>
      <c r="D974" s="8" t="s">
        <v>310</v>
      </c>
      <c r="E974" s="9"/>
      <c r="F974" s="23">
        <f>F975+F978+F981+F984</f>
        <v>1100</v>
      </c>
      <c r="G974" s="23">
        <f>G975+G978+G981+G984</f>
        <v>1100</v>
      </c>
      <c r="H974" s="7">
        <f t="shared" si="94"/>
        <v>100</v>
      </c>
    </row>
    <row r="975" spans="1:8" ht="105" x14ac:dyDescent="0.25">
      <c r="A975" s="4" t="s">
        <v>311</v>
      </c>
      <c r="B975" s="5" t="s">
        <v>527</v>
      </c>
      <c r="C975" s="5" t="s">
        <v>22</v>
      </c>
      <c r="D975" s="8" t="s">
        <v>684</v>
      </c>
      <c r="E975" s="9"/>
      <c r="F975" s="23">
        <f>F976</f>
        <v>5</v>
      </c>
      <c r="G975" s="23">
        <f>G976</f>
        <v>5</v>
      </c>
      <c r="H975" s="7">
        <f t="shared" si="94"/>
        <v>100</v>
      </c>
    </row>
    <row r="976" spans="1:8" ht="75" x14ac:dyDescent="0.25">
      <c r="A976" s="4" t="s">
        <v>107</v>
      </c>
      <c r="B976" s="5" t="s">
        <v>527</v>
      </c>
      <c r="C976" s="5" t="s">
        <v>22</v>
      </c>
      <c r="D976" s="8" t="s">
        <v>684</v>
      </c>
      <c r="E976" s="8" t="s">
        <v>108</v>
      </c>
      <c r="F976" s="23">
        <f>F977</f>
        <v>5</v>
      </c>
      <c r="G976" s="23">
        <f>G977</f>
        <v>5</v>
      </c>
      <c r="H976" s="7">
        <f t="shared" si="94"/>
        <v>100</v>
      </c>
    </row>
    <row r="977" spans="1:8" ht="30" x14ac:dyDescent="0.25">
      <c r="A977" s="4" t="s">
        <v>109</v>
      </c>
      <c r="B977" s="5" t="s">
        <v>527</v>
      </c>
      <c r="C977" s="5" t="s">
        <v>22</v>
      </c>
      <c r="D977" s="8" t="s">
        <v>684</v>
      </c>
      <c r="E977" s="8" t="s">
        <v>110</v>
      </c>
      <c r="F977" s="23">
        <v>5</v>
      </c>
      <c r="G977" s="23">
        <v>5</v>
      </c>
      <c r="H977" s="7">
        <f t="shared" si="94"/>
        <v>100</v>
      </c>
    </row>
    <row r="978" spans="1:8" ht="105" x14ac:dyDescent="0.25">
      <c r="A978" s="4" t="s">
        <v>311</v>
      </c>
      <c r="B978" s="5" t="s">
        <v>527</v>
      </c>
      <c r="C978" s="5" t="s">
        <v>22</v>
      </c>
      <c r="D978" s="8" t="s">
        <v>685</v>
      </c>
      <c r="E978" s="9"/>
      <c r="F978" s="23">
        <f>F979</f>
        <v>6</v>
      </c>
      <c r="G978" s="23">
        <f>G979</f>
        <v>6</v>
      </c>
      <c r="H978" s="7">
        <f t="shared" si="94"/>
        <v>100</v>
      </c>
    </row>
    <row r="979" spans="1:8" ht="75" x14ac:dyDescent="0.25">
      <c r="A979" s="4" t="s">
        <v>107</v>
      </c>
      <c r="B979" s="5" t="s">
        <v>527</v>
      </c>
      <c r="C979" s="5" t="s">
        <v>22</v>
      </c>
      <c r="D979" s="8" t="s">
        <v>685</v>
      </c>
      <c r="E979" s="8" t="s">
        <v>108</v>
      </c>
      <c r="F979" s="23">
        <f>F980</f>
        <v>6</v>
      </c>
      <c r="G979" s="23">
        <f>G980</f>
        <v>6</v>
      </c>
      <c r="H979" s="7">
        <f t="shared" si="94"/>
        <v>100</v>
      </c>
    </row>
    <row r="980" spans="1:8" ht="30" x14ac:dyDescent="0.25">
      <c r="A980" s="4" t="s">
        <v>109</v>
      </c>
      <c r="B980" s="5" t="s">
        <v>527</v>
      </c>
      <c r="C980" s="5" t="s">
        <v>22</v>
      </c>
      <c r="D980" s="8" t="s">
        <v>685</v>
      </c>
      <c r="E980" s="8" t="s">
        <v>110</v>
      </c>
      <c r="F980" s="23">
        <v>6</v>
      </c>
      <c r="G980" s="23">
        <v>6</v>
      </c>
      <c r="H980" s="7">
        <f t="shared" si="94"/>
        <v>100</v>
      </c>
    </row>
    <row r="981" spans="1:8" ht="75" x14ac:dyDescent="0.25">
      <c r="A981" s="4" t="s">
        <v>312</v>
      </c>
      <c r="B981" s="5" t="s">
        <v>527</v>
      </c>
      <c r="C981" s="5" t="s">
        <v>22</v>
      </c>
      <c r="D981" s="8" t="s">
        <v>686</v>
      </c>
      <c r="E981" s="9"/>
      <c r="F981" s="23">
        <f>F982</f>
        <v>495</v>
      </c>
      <c r="G981" s="23">
        <f>G982</f>
        <v>495</v>
      </c>
      <c r="H981" s="7">
        <f t="shared" si="94"/>
        <v>100</v>
      </c>
    </row>
    <row r="982" spans="1:8" ht="75" x14ac:dyDescent="0.25">
      <c r="A982" s="4" t="s">
        <v>107</v>
      </c>
      <c r="B982" s="5" t="s">
        <v>527</v>
      </c>
      <c r="C982" s="5" t="s">
        <v>22</v>
      </c>
      <c r="D982" s="8" t="s">
        <v>686</v>
      </c>
      <c r="E982" s="8" t="s">
        <v>108</v>
      </c>
      <c r="F982" s="23">
        <f>F983</f>
        <v>495</v>
      </c>
      <c r="G982" s="23">
        <f>G983</f>
        <v>495</v>
      </c>
      <c r="H982" s="7">
        <f t="shared" si="94"/>
        <v>100</v>
      </c>
    </row>
    <row r="983" spans="1:8" ht="30" x14ac:dyDescent="0.25">
      <c r="A983" s="4" t="s">
        <v>109</v>
      </c>
      <c r="B983" s="5" t="s">
        <v>527</v>
      </c>
      <c r="C983" s="5" t="s">
        <v>22</v>
      </c>
      <c r="D983" s="8" t="s">
        <v>686</v>
      </c>
      <c r="E983" s="8" t="s">
        <v>110</v>
      </c>
      <c r="F983" s="23">
        <v>495</v>
      </c>
      <c r="G983" s="23">
        <v>495</v>
      </c>
      <c r="H983" s="7">
        <f t="shared" si="94"/>
        <v>100</v>
      </c>
    </row>
    <row r="984" spans="1:8" ht="75" x14ac:dyDescent="0.25">
      <c r="A984" s="4" t="s">
        <v>312</v>
      </c>
      <c r="B984" s="5" t="s">
        <v>527</v>
      </c>
      <c r="C984" s="5" t="s">
        <v>22</v>
      </c>
      <c r="D984" s="8" t="s">
        <v>687</v>
      </c>
      <c r="E984" s="9"/>
      <c r="F984" s="23">
        <f>F985</f>
        <v>594</v>
      </c>
      <c r="G984" s="23">
        <f>G985</f>
        <v>594</v>
      </c>
      <c r="H984" s="7">
        <f t="shared" si="94"/>
        <v>100</v>
      </c>
    </row>
    <row r="985" spans="1:8" ht="75" x14ac:dyDescent="0.25">
      <c r="A985" s="4" t="s">
        <v>107</v>
      </c>
      <c r="B985" s="5" t="s">
        <v>527</v>
      </c>
      <c r="C985" s="5" t="s">
        <v>22</v>
      </c>
      <c r="D985" s="8" t="s">
        <v>687</v>
      </c>
      <c r="E985" s="8" t="s">
        <v>108</v>
      </c>
      <c r="F985" s="23">
        <f>F986</f>
        <v>594</v>
      </c>
      <c r="G985" s="23">
        <f>G986</f>
        <v>594</v>
      </c>
      <c r="H985" s="7">
        <f t="shared" si="94"/>
        <v>100</v>
      </c>
    </row>
    <row r="986" spans="1:8" ht="30" x14ac:dyDescent="0.25">
      <c r="A986" s="4" t="s">
        <v>109</v>
      </c>
      <c r="B986" s="5" t="s">
        <v>527</v>
      </c>
      <c r="C986" s="5" t="s">
        <v>22</v>
      </c>
      <c r="D986" s="8" t="s">
        <v>687</v>
      </c>
      <c r="E986" s="8" t="s">
        <v>110</v>
      </c>
      <c r="F986" s="23">
        <v>594</v>
      </c>
      <c r="G986" s="23">
        <v>594</v>
      </c>
      <c r="H986" s="7">
        <f t="shared" si="94"/>
        <v>100</v>
      </c>
    </row>
    <row r="987" spans="1:8" x14ac:dyDescent="0.25">
      <c r="A987" s="4" t="s">
        <v>688</v>
      </c>
      <c r="B987" s="5" t="s">
        <v>527</v>
      </c>
      <c r="C987" s="5" t="s">
        <v>527</v>
      </c>
      <c r="D987" s="6"/>
      <c r="E987" s="6"/>
      <c r="F987" s="23">
        <f t="shared" ref="F987:G989" si="97">F988</f>
        <v>18128</v>
      </c>
      <c r="G987" s="23">
        <f t="shared" si="97"/>
        <v>18128</v>
      </c>
      <c r="H987" s="7">
        <f t="shared" ref="H987:H1053" si="98">(G987/F987)*100</f>
        <v>100</v>
      </c>
    </row>
    <row r="988" spans="1:8" ht="105" x14ac:dyDescent="0.25">
      <c r="A988" s="4" t="s">
        <v>124</v>
      </c>
      <c r="B988" s="5" t="s">
        <v>527</v>
      </c>
      <c r="C988" s="5" t="s">
        <v>527</v>
      </c>
      <c r="D988" s="5" t="s">
        <v>125</v>
      </c>
      <c r="E988" s="5"/>
      <c r="F988" s="23">
        <f t="shared" si="97"/>
        <v>18128</v>
      </c>
      <c r="G988" s="23">
        <f t="shared" si="97"/>
        <v>18128</v>
      </c>
      <c r="H988" s="7">
        <f t="shared" si="98"/>
        <v>100</v>
      </c>
    </row>
    <row r="989" spans="1:8" ht="30" x14ac:dyDescent="0.25">
      <c r="A989" s="4" t="s">
        <v>638</v>
      </c>
      <c r="B989" s="5" t="s">
        <v>527</v>
      </c>
      <c r="C989" s="5" t="s">
        <v>527</v>
      </c>
      <c r="D989" s="8" t="s">
        <v>639</v>
      </c>
      <c r="E989" s="8"/>
      <c r="F989" s="23">
        <f t="shared" si="97"/>
        <v>18128</v>
      </c>
      <c r="G989" s="23">
        <f t="shared" si="97"/>
        <v>18128</v>
      </c>
      <c r="H989" s="7">
        <f t="shared" si="98"/>
        <v>100</v>
      </c>
    </row>
    <row r="990" spans="1:8" ht="195" x14ac:dyDescent="0.25">
      <c r="A990" s="4" t="s">
        <v>640</v>
      </c>
      <c r="B990" s="5" t="s">
        <v>527</v>
      </c>
      <c r="C990" s="5" t="s">
        <v>527</v>
      </c>
      <c r="D990" s="8" t="s">
        <v>641</v>
      </c>
      <c r="E990" s="9"/>
      <c r="F990" s="23">
        <f>F991+F994</f>
        <v>18128</v>
      </c>
      <c r="G990" s="23">
        <f>G991+G994</f>
        <v>18128</v>
      </c>
      <c r="H990" s="7">
        <f t="shared" si="98"/>
        <v>100</v>
      </c>
    </row>
    <row r="991" spans="1:8" ht="75" x14ac:dyDescent="0.25">
      <c r="A991" s="4" t="s">
        <v>642</v>
      </c>
      <c r="B991" s="5" t="s">
        <v>527</v>
      </c>
      <c r="C991" s="5" t="s">
        <v>527</v>
      </c>
      <c r="D991" s="8" t="s">
        <v>643</v>
      </c>
      <c r="E991" s="9"/>
      <c r="F991" s="23">
        <f>F992</f>
        <v>2918.1</v>
      </c>
      <c r="G991" s="23">
        <f>G992</f>
        <v>2918.1</v>
      </c>
      <c r="H991" s="7">
        <f t="shared" si="98"/>
        <v>100</v>
      </c>
    </row>
    <row r="992" spans="1:8" ht="75" x14ac:dyDescent="0.25">
      <c r="A992" s="4" t="s">
        <v>107</v>
      </c>
      <c r="B992" s="5" t="s">
        <v>527</v>
      </c>
      <c r="C992" s="5" t="s">
        <v>527</v>
      </c>
      <c r="D992" s="8" t="s">
        <v>643</v>
      </c>
      <c r="E992" s="8" t="s">
        <v>108</v>
      </c>
      <c r="F992" s="23">
        <f>F993</f>
        <v>2918.1</v>
      </c>
      <c r="G992" s="23">
        <f>G993</f>
        <v>2918.1</v>
      </c>
      <c r="H992" s="7">
        <f t="shared" si="98"/>
        <v>100</v>
      </c>
    </row>
    <row r="993" spans="1:8" ht="30" x14ac:dyDescent="0.25">
      <c r="A993" s="4" t="s">
        <v>109</v>
      </c>
      <c r="B993" s="5" t="s">
        <v>527</v>
      </c>
      <c r="C993" s="5" t="s">
        <v>527</v>
      </c>
      <c r="D993" s="8" t="s">
        <v>643</v>
      </c>
      <c r="E993" s="8" t="s">
        <v>110</v>
      </c>
      <c r="F993" s="23">
        <v>2918.1</v>
      </c>
      <c r="G993" s="23">
        <v>2918.1</v>
      </c>
      <c r="H993" s="7">
        <f t="shared" si="98"/>
        <v>100</v>
      </c>
    </row>
    <row r="994" spans="1:8" ht="75" x14ac:dyDescent="0.25">
      <c r="A994" s="4" t="s">
        <v>689</v>
      </c>
      <c r="B994" s="5" t="s">
        <v>527</v>
      </c>
      <c r="C994" s="5" t="s">
        <v>527</v>
      </c>
      <c r="D994" s="8" t="s">
        <v>690</v>
      </c>
      <c r="E994" s="9"/>
      <c r="F994" s="23">
        <f>F995</f>
        <v>15209.9</v>
      </c>
      <c r="G994" s="23">
        <f>G995</f>
        <v>15209.9</v>
      </c>
      <c r="H994" s="7">
        <f t="shared" si="98"/>
        <v>100</v>
      </c>
    </row>
    <row r="995" spans="1:8" ht="75" x14ac:dyDescent="0.25">
      <c r="A995" s="4" t="s">
        <v>107</v>
      </c>
      <c r="B995" s="5" t="s">
        <v>527</v>
      </c>
      <c r="C995" s="5" t="s">
        <v>527</v>
      </c>
      <c r="D995" s="8" t="s">
        <v>690</v>
      </c>
      <c r="E995" s="8" t="s">
        <v>108</v>
      </c>
      <c r="F995" s="23">
        <f>F996</f>
        <v>15209.9</v>
      </c>
      <c r="G995" s="23">
        <f>G996</f>
        <v>15209.9</v>
      </c>
      <c r="H995" s="7">
        <f t="shared" si="98"/>
        <v>100</v>
      </c>
    </row>
    <row r="996" spans="1:8" ht="30" x14ac:dyDescent="0.25">
      <c r="A996" s="4" t="s">
        <v>109</v>
      </c>
      <c r="B996" s="5" t="s">
        <v>527</v>
      </c>
      <c r="C996" s="5" t="s">
        <v>527</v>
      </c>
      <c r="D996" s="8" t="s">
        <v>690</v>
      </c>
      <c r="E996" s="8" t="s">
        <v>110</v>
      </c>
      <c r="F996" s="23">
        <v>15209.9</v>
      </c>
      <c r="G996" s="23">
        <v>15209.9</v>
      </c>
      <c r="H996" s="7">
        <f t="shared" si="98"/>
        <v>100</v>
      </c>
    </row>
    <row r="997" spans="1:8" ht="30" x14ac:dyDescent="0.25">
      <c r="A997" s="4" t="s">
        <v>691</v>
      </c>
      <c r="B997" s="5" t="s">
        <v>527</v>
      </c>
      <c r="C997" s="5" t="s">
        <v>143</v>
      </c>
      <c r="D997" s="6"/>
      <c r="E997" s="6"/>
      <c r="F997" s="23">
        <f>F998+F1025+F1040</f>
        <v>171767.9</v>
      </c>
      <c r="G997" s="23">
        <f>G998+G1025+G1040</f>
        <v>169572.90000000002</v>
      </c>
      <c r="H997" s="7">
        <f t="shared" si="98"/>
        <v>98.722112804546143</v>
      </c>
    </row>
    <row r="998" spans="1:8" ht="30" x14ac:dyDescent="0.25">
      <c r="A998" s="4" t="s">
        <v>529</v>
      </c>
      <c r="B998" s="5" t="s">
        <v>527</v>
      </c>
      <c r="C998" s="5" t="s">
        <v>143</v>
      </c>
      <c r="D998" s="5" t="s">
        <v>530</v>
      </c>
      <c r="E998" s="5"/>
      <c r="F998" s="23">
        <f>F999+F1009+F1004</f>
        <v>93797.9</v>
      </c>
      <c r="G998" s="23">
        <f>G999+G1009+G1004</f>
        <v>93316.7</v>
      </c>
      <c r="H998" s="7">
        <f t="shared" si="98"/>
        <v>99.486982117936535</v>
      </c>
    </row>
    <row r="999" spans="1:8" ht="30" x14ac:dyDescent="0.25">
      <c r="A999" s="4" t="s">
        <v>531</v>
      </c>
      <c r="B999" s="5" t="s">
        <v>527</v>
      </c>
      <c r="C999" s="5" t="s">
        <v>143</v>
      </c>
      <c r="D999" s="8" t="s">
        <v>532</v>
      </c>
      <c r="E999" s="8"/>
      <c r="F999" s="23">
        <f t="shared" ref="F999:G1002" si="99">F1000</f>
        <v>3006</v>
      </c>
      <c r="G999" s="23">
        <f t="shared" si="99"/>
        <v>3006</v>
      </c>
      <c r="H999" s="7">
        <f t="shared" si="98"/>
        <v>100</v>
      </c>
    </row>
    <row r="1000" spans="1:8" ht="105" x14ac:dyDescent="0.25">
      <c r="A1000" s="4" t="s">
        <v>539</v>
      </c>
      <c r="B1000" s="5" t="s">
        <v>527</v>
      </c>
      <c r="C1000" s="5" t="s">
        <v>143</v>
      </c>
      <c r="D1000" s="8" t="s">
        <v>540</v>
      </c>
      <c r="E1000" s="9"/>
      <c r="F1000" s="23">
        <f t="shared" si="99"/>
        <v>3006</v>
      </c>
      <c r="G1000" s="23">
        <f t="shared" si="99"/>
        <v>3006</v>
      </c>
      <c r="H1000" s="7">
        <f t="shared" si="98"/>
        <v>100</v>
      </c>
    </row>
    <row r="1001" spans="1:8" ht="165" x14ac:dyDescent="0.25">
      <c r="A1001" s="4" t="s">
        <v>692</v>
      </c>
      <c r="B1001" s="5" t="s">
        <v>527</v>
      </c>
      <c r="C1001" s="5" t="s">
        <v>143</v>
      </c>
      <c r="D1001" s="8" t="s">
        <v>693</v>
      </c>
      <c r="E1001" s="9"/>
      <c r="F1001" s="23">
        <f t="shared" si="99"/>
        <v>3006</v>
      </c>
      <c r="G1001" s="23">
        <f t="shared" si="99"/>
        <v>3006</v>
      </c>
      <c r="H1001" s="7">
        <f t="shared" si="98"/>
        <v>100</v>
      </c>
    </row>
    <row r="1002" spans="1:8" ht="165" x14ac:dyDescent="0.25">
      <c r="A1002" s="4" t="s">
        <v>17</v>
      </c>
      <c r="B1002" s="5" t="s">
        <v>527</v>
      </c>
      <c r="C1002" s="5" t="s">
        <v>143</v>
      </c>
      <c r="D1002" s="8" t="s">
        <v>693</v>
      </c>
      <c r="E1002" s="8" t="s">
        <v>18</v>
      </c>
      <c r="F1002" s="23">
        <f t="shared" si="99"/>
        <v>3006</v>
      </c>
      <c r="G1002" s="23">
        <f t="shared" si="99"/>
        <v>3006</v>
      </c>
      <c r="H1002" s="7">
        <f t="shared" si="98"/>
        <v>100</v>
      </c>
    </row>
    <row r="1003" spans="1:8" ht="45" x14ac:dyDescent="0.25">
      <c r="A1003" s="4" t="s">
        <v>121</v>
      </c>
      <c r="B1003" s="5" t="s">
        <v>527</v>
      </c>
      <c r="C1003" s="5" t="s">
        <v>143</v>
      </c>
      <c r="D1003" s="8" t="s">
        <v>693</v>
      </c>
      <c r="E1003" s="8" t="s">
        <v>122</v>
      </c>
      <c r="F1003" s="23">
        <v>3006</v>
      </c>
      <c r="G1003" s="23">
        <v>3006</v>
      </c>
      <c r="H1003" s="7">
        <f t="shared" si="98"/>
        <v>100</v>
      </c>
    </row>
    <row r="1004" spans="1:8" ht="30" x14ac:dyDescent="0.25">
      <c r="A1004" s="4" t="s">
        <v>547</v>
      </c>
      <c r="B1004" s="5" t="s">
        <v>527</v>
      </c>
      <c r="C1004" s="5" t="s">
        <v>143</v>
      </c>
      <c r="D1004" s="8" t="s">
        <v>548</v>
      </c>
      <c r="E1004" s="8"/>
      <c r="F1004" s="23">
        <f t="shared" ref="F1004:G1007" si="100">F1005</f>
        <v>2550</v>
      </c>
      <c r="G1004" s="23">
        <f t="shared" si="100"/>
        <v>2550</v>
      </c>
      <c r="H1004" s="7">
        <f t="shared" si="98"/>
        <v>100</v>
      </c>
    </row>
    <row r="1005" spans="1:8" ht="60" x14ac:dyDescent="0.25">
      <c r="A1005" s="4" t="s">
        <v>931</v>
      </c>
      <c r="B1005" s="5" t="s">
        <v>527</v>
      </c>
      <c r="C1005" s="5" t="s">
        <v>143</v>
      </c>
      <c r="D1005" s="8" t="s">
        <v>929</v>
      </c>
      <c r="E1005" s="8"/>
      <c r="F1005" s="23">
        <f t="shared" si="100"/>
        <v>2550</v>
      </c>
      <c r="G1005" s="23">
        <f t="shared" si="100"/>
        <v>2550</v>
      </c>
      <c r="H1005" s="7">
        <f t="shared" si="98"/>
        <v>100</v>
      </c>
    </row>
    <row r="1006" spans="1:8" ht="135" x14ac:dyDescent="0.25">
      <c r="A1006" s="4" t="s">
        <v>932</v>
      </c>
      <c r="B1006" s="5" t="s">
        <v>527</v>
      </c>
      <c r="C1006" s="5" t="s">
        <v>143</v>
      </c>
      <c r="D1006" s="8" t="s">
        <v>930</v>
      </c>
      <c r="E1006" s="8"/>
      <c r="F1006" s="23">
        <f t="shared" si="100"/>
        <v>2550</v>
      </c>
      <c r="G1006" s="23">
        <f t="shared" si="100"/>
        <v>2550</v>
      </c>
      <c r="H1006" s="7">
        <f t="shared" si="98"/>
        <v>100</v>
      </c>
    </row>
    <row r="1007" spans="1:8" ht="75" x14ac:dyDescent="0.25">
      <c r="A1007" s="4" t="s">
        <v>107</v>
      </c>
      <c r="B1007" s="5" t="s">
        <v>527</v>
      </c>
      <c r="C1007" s="5" t="s">
        <v>143</v>
      </c>
      <c r="D1007" s="8" t="s">
        <v>930</v>
      </c>
      <c r="E1007" s="8">
        <v>600</v>
      </c>
      <c r="F1007" s="23">
        <f t="shared" si="100"/>
        <v>2550</v>
      </c>
      <c r="G1007" s="23">
        <f t="shared" si="100"/>
        <v>2550</v>
      </c>
      <c r="H1007" s="7">
        <f t="shared" si="98"/>
        <v>100</v>
      </c>
    </row>
    <row r="1008" spans="1:8" ht="30" x14ac:dyDescent="0.25">
      <c r="A1008" s="4" t="s">
        <v>109</v>
      </c>
      <c r="B1008" s="5" t="s">
        <v>527</v>
      </c>
      <c r="C1008" s="5" t="s">
        <v>143</v>
      </c>
      <c r="D1008" s="8" t="s">
        <v>930</v>
      </c>
      <c r="E1008" s="8">
        <v>610</v>
      </c>
      <c r="F1008" s="23">
        <v>2550</v>
      </c>
      <c r="G1008" s="23">
        <v>2550</v>
      </c>
      <c r="H1008" s="7">
        <f t="shared" si="98"/>
        <v>100</v>
      </c>
    </row>
    <row r="1009" spans="1:8" ht="45" x14ac:dyDescent="0.25">
      <c r="A1009" s="4" t="s">
        <v>694</v>
      </c>
      <c r="B1009" s="5" t="s">
        <v>527</v>
      </c>
      <c r="C1009" s="5" t="s">
        <v>143</v>
      </c>
      <c r="D1009" s="8" t="s">
        <v>695</v>
      </c>
      <c r="E1009" s="8"/>
      <c r="F1009" s="23">
        <f>F1010</f>
        <v>88241.9</v>
      </c>
      <c r="G1009" s="23">
        <f>G1010</f>
        <v>87760.7</v>
      </c>
      <c r="H1009" s="7">
        <f t="shared" si="98"/>
        <v>99.45468082622881</v>
      </c>
    </row>
    <row r="1010" spans="1:8" ht="75" x14ac:dyDescent="0.25">
      <c r="A1010" s="4" t="s">
        <v>13</v>
      </c>
      <c r="B1010" s="5" t="s">
        <v>527</v>
      </c>
      <c r="C1010" s="5" t="s">
        <v>143</v>
      </c>
      <c r="D1010" s="8" t="s">
        <v>696</v>
      </c>
      <c r="E1010" s="9"/>
      <c r="F1010" s="23">
        <f>F1011+F1018</f>
        <v>88241.9</v>
      </c>
      <c r="G1010" s="23">
        <f>G1011+G1018</f>
        <v>87760.7</v>
      </c>
      <c r="H1010" s="7">
        <f t="shared" si="98"/>
        <v>99.45468082622881</v>
      </c>
    </row>
    <row r="1011" spans="1:8" ht="45" x14ac:dyDescent="0.25">
      <c r="A1011" s="4" t="s">
        <v>38</v>
      </c>
      <c r="B1011" s="5" t="s">
        <v>527</v>
      </c>
      <c r="C1011" s="5" t="s">
        <v>143</v>
      </c>
      <c r="D1011" s="8" t="s">
        <v>697</v>
      </c>
      <c r="E1011" s="9"/>
      <c r="F1011" s="23">
        <f>F1012+F1014+F1016</f>
        <v>31873.799999999996</v>
      </c>
      <c r="G1011" s="23">
        <f>G1012+G1014+G1016</f>
        <v>31445.7</v>
      </c>
      <c r="H1011" s="7">
        <f t="shared" si="98"/>
        <v>98.65689061235247</v>
      </c>
    </row>
    <row r="1012" spans="1:8" ht="165" x14ac:dyDescent="0.25">
      <c r="A1012" s="4" t="s">
        <v>17</v>
      </c>
      <c r="B1012" s="5" t="s">
        <v>527</v>
      </c>
      <c r="C1012" s="5" t="s">
        <v>143</v>
      </c>
      <c r="D1012" s="8" t="s">
        <v>697</v>
      </c>
      <c r="E1012" s="8" t="s">
        <v>18</v>
      </c>
      <c r="F1012" s="23">
        <f>F1013</f>
        <v>28575.1</v>
      </c>
      <c r="G1012" s="23">
        <f>G1013</f>
        <v>28224.400000000001</v>
      </c>
      <c r="H1012" s="7">
        <f t="shared" si="98"/>
        <v>98.772707707059652</v>
      </c>
    </row>
    <row r="1013" spans="1:8" ht="60" x14ac:dyDescent="0.25">
      <c r="A1013" s="4" t="s">
        <v>19</v>
      </c>
      <c r="B1013" s="5" t="s">
        <v>527</v>
      </c>
      <c r="C1013" s="5" t="s">
        <v>143</v>
      </c>
      <c r="D1013" s="8" t="s">
        <v>697</v>
      </c>
      <c r="E1013" s="8" t="s">
        <v>20</v>
      </c>
      <c r="F1013" s="23">
        <v>28575.1</v>
      </c>
      <c r="G1013" s="23">
        <v>28224.400000000001</v>
      </c>
      <c r="H1013" s="7">
        <f t="shared" si="98"/>
        <v>98.772707707059652</v>
      </c>
    </row>
    <row r="1014" spans="1:8" ht="60" x14ac:dyDescent="0.25">
      <c r="A1014" s="4" t="s">
        <v>29</v>
      </c>
      <c r="B1014" s="5" t="s">
        <v>527</v>
      </c>
      <c r="C1014" s="5" t="s">
        <v>143</v>
      </c>
      <c r="D1014" s="8" t="s">
        <v>697</v>
      </c>
      <c r="E1014" s="8" t="s">
        <v>30</v>
      </c>
      <c r="F1014" s="23">
        <f>F1015</f>
        <v>1574.1</v>
      </c>
      <c r="G1014" s="23">
        <f>G1015</f>
        <v>1496.7</v>
      </c>
      <c r="H1014" s="7">
        <f t="shared" si="98"/>
        <v>95.08290451686679</v>
      </c>
    </row>
    <row r="1015" spans="1:8" ht="75" x14ac:dyDescent="0.25">
      <c r="A1015" s="4" t="s">
        <v>31</v>
      </c>
      <c r="B1015" s="5" t="s">
        <v>527</v>
      </c>
      <c r="C1015" s="5" t="s">
        <v>143</v>
      </c>
      <c r="D1015" s="8" t="s">
        <v>697</v>
      </c>
      <c r="E1015" s="8" t="s">
        <v>32</v>
      </c>
      <c r="F1015" s="23">
        <v>1574.1</v>
      </c>
      <c r="G1015" s="23">
        <v>1496.7</v>
      </c>
      <c r="H1015" s="7">
        <f t="shared" si="98"/>
        <v>95.08290451686679</v>
      </c>
    </row>
    <row r="1016" spans="1:8" ht="30" x14ac:dyDescent="0.25">
      <c r="A1016" s="4" t="s">
        <v>40</v>
      </c>
      <c r="B1016" s="5" t="s">
        <v>527</v>
      </c>
      <c r="C1016" s="5" t="s">
        <v>143</v>
      </c>
      <c r="D1016" s="8" t="s">
        <v>697</v>
      </c>
      <c r="E1016" s="8" t="s">
        <v>41</v>
      </c>
      <c r="F1016" s="23">
        <f>F1017</f>
        <v>1724.6</v>
      </c>
      <c r="G1016" s="23">
        <f>G1017</f>
        <v>1724.6</v>
      </c>
      <c r="H1016" s="7">
        <f t="shared" si="98"/>
        <v>100</v>
      </c>
    </row>
    <row r="1017" spans="1:8" ht="30" x14ac:dyDescent="0.25">
      <c r="A1017" s="4" t="s">
        <v>42</v>
      </c>
      <c r="B1017" s="5" t="s">
        <v>527</v>
      </c>
      <c r="C1017" s="5" t="s">
        <v>143</v>
      </c>
      <c r="D1017" s="8" t="s">
        <v>697</v>
      </c>
      <c r="E1017" s="8" t="s">
        <v>43</v>
      </c>
      <c r="F1017" s="23">
        <v>1724.6</v>
      </c>
      <c r="G1017" s="23">
        <v>1724.6</v>
      </c>
      <c r="H1017" s="7">
        <f t="shared" si="98"/>
        <v>100</v>
      </c>
    </row>
    <row r="1018" spans="1:8" ht="45" x14ac:dyDescent="0.25">
      <c r="A1018" s="4" t="s">
        <v>698</v>
      </c>
      <c r="B1018" s="5" t="s">
        <v>527</v>
      </c>
      <c r="C1018" s="5" t="s">
        <v>143</v>
      </c>
      <c r="D1018" s="8" t="s">
        <v>699</v>
      </c>
      <c r="E1018" s="9"/>
      <c r="F1018" s="23">
        <f>F1019+F1021+F1023</f>
        <v>56368.100000000006</v>
      </c>
      <c r="G1018" s="23">
        <f>G1019+G1021+G1023</f>
        <v>56315</v>
      </c>
      <c r="H1018" s="7">
        <f t="shared" si="98"/>
        <v>99.905797782788483</v>
      </c>
    </row>
    <row r="1019" spans="1:8" ht="165" x14ac:dyDescent="0.25">
      <c r="A1019" s="4" t="s">
        <v>17</v>
      </c>
      <c r="B1019" s="5" t="s">
        <v>527</v>
      </c>
      <c r="C1019" s="5" t="s">
        <v>143</v>
      </c>
      <c r="D1019" s="8" t="s">
        <v>699</v>
      </c>
      <c r="E1019" s="8" t="s">
        <v>18</v>
      </c>
      <c r="F1019" s="23">
        <f>F1020</f>
        <v>29835.9</v>
      </c>
      <c r="G1019" s="23">
        <f>G1020</f>
        <v>29834.7</v>
      </c>
      <c r="H1019" s="7">
        <f t="shared" si="98"/>
        <v>99.995977999658123</v>
      </c>
    </row>
    <row r="1020" spans="1:8" ht="45" x14ac:dyDescent="0.25">
      <c r="A1020" s="4" t="s">
        <v>121</v>
      </c>
      <c r="B1020" s="5" t="s">
        <v>527</v>
      </c>
      <c r="C1020" s="5" t="s">
        <v>143</v>
      </c>
      <c r="D1020" s="8" t="s">
        <v>699</v>
      </c>
      <c r="E1020" s="8" t="s">
        <v>122</v>
      </c>
      <c r="F1020" s="23">
        <v>29835.9</v>
      </c>
      <c r="G1020" s="23">
        <v>29834.7</v>
      </c>
      <c r="H1020" s="7">
        <f t="shared" si="98"/>
        <v>99.995977999658123</v>
      </c>
    </row>
    <row r="1021" spans="1:8" ht="60" x14ac:dyDescent="0.25">
      <c r="A1021" s="4" t="s">
        <v>29</v>
      </c>
      <c r="B1021" s="5" t="s">
        <v>527</v>
      </c>
      <c r="C1021" s="5" t="s">
        <v>143</v>
      </c>
      <c r="D1021" s="8" t="s">
        <v>699</v>
      </c>
      <c r="E1021" s="8" t="s">
        <v>30</v>
      </c>
      <c r="F1021" s="23">
        <f>F1022</f>
        <v>5063.8999999999996</v>
      </c>
      <c r="G1021" s="23">
        <f>G1022</f>
        <v>5012</v>
      </c>
      <c r="H1021" s="7">
        <f t="shared" si="98"/>
        <v>98.975098244436111</v>
      </c>
    </row>
    <row r="1022" spans="1:8" ht="75" x14ac:dyDescent="0.25">
      <c r="A1022" s="4" t="s">
        <v>31</v>
      </c>
      <c r="B1022" s="5" t="s">
        <v>527</v>
      </c>
      <c r="C1022" s="5" t="s">
        <v>143</v>
      </c>
      <c r="D1022" s="8" t="s">
        <v>699</v>
      </c>
      <c r="E1022" s="8" t="s">
        <v>32</v>
      </c>
      <c r="F1022" s="23">
        <v>5063.8999999999996</v>
      </c>
      <c r="G1022" s="23">
        <v>5012</v>
      </c>
      <c r="H1022" s="7">
        <f t="shared" si="98"/>
        <v>98.975098244436111</v>
      </c>
    </row>
    <row r="1023" spans="1:8" ht="75" x14ac:dyDescent="0.25">
      <c r="A1023" s="4" t="s">
        <v>107</v>
      </c>
      <c r="B1023" s="5" t="s">
        <v>527</v>
      </c>
      <c r="C1023" s="5" t="s">
        <v>143</v>
      </c>
      <c r="D1023" s="8" t="s">
        <v>699</v>
      </c>
      <c r="E1023" s="8" t="s">
        <v>108</v>
      </c>
      <c r="F1023" s="23">
        <f>F1024</f>
        <v>21468.3</v>
      </c>
      <c r="G1023" s="23">
        <f>G1024</f>
        <v>21468.3</v>
      </c>
      <c r="H1023" s="7">
        <f t="shared" si="98"/>
        <v>100</v>
      </c>
    </row>
    <row r="1024" spans="1:8" ht="30" x14ac:dyDescent="0.25">
      <c r="A1024" s="4" t="s">
        <v>109</v>
      </c>
      <c r="B1024" s="5" t="s">
        <v>527</v>
      </c>
      <c r="C1024" s="5" t="s">
        <v>143</v>
      </c>
      <c r="D1024" s="8" t="s">
        <v>699</v>
      </c>
      <c r="E1024" s="8" t="s">
        <v>110</v>
      </c>
      <c r="F1024" s="23">
        <v>21468.3</v>
      </c>
      <c r="G1024" s="23">
        <v>21468.3</v>
      </c>
      <c r="H1024" s="7">
        <f t="shared" si="98"/>
        <v>100</v>
      </c>
    </row>
    <row r="1025" spans="1:8" ht="45" x14ac:dyDescent="0.25">
      <c r="A1025" s="4" t="s">
        <v>96</v>
      </c>
      <c r="B1025" s="5" t="s">
        <v>527</v>
      </c>
      <c r="C1025" s="5" t="s">
        <v>143</v>
      </c>
      <c r="D1025" s="5" t="s">
        <v>97</v>
      </c>
      <c r="E1025" s="5"/>
      <c r="F1025" s="23">
        <f>F1026</f>
        <v>32373.9</v>
      </c>
      <c r="G1025" s="23">
        <f>G1026</f>
        <v>32373.9</v>
      </c>
      <c r="H1025" s="7">
        <f t="shared" si="98"/>
        <v>100</v>
      </c>
    </row>
    <row r="1026" spans="1:8" ht="45" x14ac:dyDescent="0.25">
      <c r="A1026" s="4" t="s">
        <v>700</v>
      </c>
      <c r="B1026" s="5" t="s">
        <v>527</v>
      </c>
      <c r="C1026" s="5" t="s">
        <v>143</v>
      </c>
      <c r="D1026" s="8" t="s">
        <v>701</v>
      </c>
      <c r="E1026" s="8"/>
      <c r="F1026" s="23">
        <f>F1027</f>
        <v>32373.9</v>
      </c>
      <c r="G1026" s="23">
        <f>G1027</f>
        <v>32373.9</v>
      </c>
      <c r="H1026" s="7">
        <f t="shared" si="98"/>
        <v>100</v>
      </c>
    </row>
    <row r="1027" spans="1:8" ht="120" x14ac:dyDescent="0.25">
      <c r="A1027" s="4" t="s">
        <v>702</v>
      </c>
      <c r="B1027" s="5" t="s">
        <v>527</v>
      </c>
      <c r="C1027" s="5" t="s">
        <v>143</v>
      </c>
      <c r="D1027" s="8" t="s">
        <v>703</v>
      </c>
      <c r="E1027" s="9"/>
      <c r="F1027" s="23">
        <f>F1028+F1033</f>
        <v>32373.9</v>
      </c>
      <c r="G1027" s="23">
        <f>G1028+G1033</f>
        <v>32373.9</v>
      </c>
      <c r="H1027" s="7">
        <f t="shared" si="98"/>
        <v>100</v>
      </c>
    </row>
    <row r="1028" spans="1:8" ht="135" x14ac:dyDescent="0.25">
      <c r="A1028" s="4" t="s">
        <v>704</v>
      </c>
      <c r="B1028" s="5" t="s">
        <v>527</v>
      </c>
      <c r="C1028" s="5" t="s">
        <v>143</v>
      </c>
      <c r="D1028" s="8" t="s">
        <v>705</v>
      </c>
      <c r="E1028" s="9"/>
      <c r="F1028" s="23">
        <f>F1029+F1031</f>
        <v>6500</v>
      </c>
      <c r="G1028" s="23">
        <f>G1029+G1031</f>
        <v>6500</v>
      </c>
      <c r="H1028" s="7">
        <f t="shared" si="98"/>
        <v>100</v>
      </c>
    </row>
    <row r="1029" spans="1:8" ht="60" x14ac:dyDescent="0.25">
      <c r="A1029" s="4" t="s">
        <v>29</v>
      </c>
      <c r="B1029" s="5" t="s">
        <v>527</v>
      </c>
      <c r="C1029" s="5" t="s">
        <v>143</v>
      </c>
      <c r="D1029" s="8" t="s">
        <v>705</v>
      </c>
      <c r="E1029" s="8" t="s">
        <v>30</v>
      </c>
      <c r="F1029" s="23">
        <f>F1030</f>
        <v>6412.4</v>
      </c>
      <c r="G1029" s="23">
        <f>G1030</f>
        <v>6412.4</v>
      </c>
      <c r="H1029" s="7">
        <f t="shared" si="98"/>
        <v>100</v>
      </c>
    </row>
    <row r="1030" spans="1:8" ht="75" x14ac:dyDescent="0.25">
      <c r="A1030" s="4" t="s">
        <v>31</v>
      </c>
      <c r="B1030" s="5" t="s">
        <v>527</v>
      </c>
      <c r="C1030" s="5" t="s">
        <v>143</v>
      </c>
      <c r="D1030" s="8" t="s">
        <v>705</v>
      </c>
      <c r="E1030" s="8" t="s">
        <v>32</v>
      </c>
      <c r="F1030" s="23">
        <v>6412.4</v>
      </c>
      <c r="G1030" s="23">
        <v>6412.4</v>
      </c>
      <c r="H1030" s="7">
        <f t="shared" si="98"/>
        <v>100</v>
      </c>
    </row>
    <row r="1031" spans="1:8" ht="30" x14ac:dyDescent="0.25">
      <c r="A1031" s="4" t="s">
        <v>590</v>
      </c>
      <c r="B1031" s="5" t="s">
        <v>527</v>
      </c>
      <c r="C1031" s="5" t="s">
        <v>143</v>
      </c>
      <c r="D1031" s="8" t="s">
        <v>705</v>
      </c>
      <c r="E1031" s="8" t="s">
        <v>591</v>
      </c>
      <c r="F1031" s="23">
        <f>F1032</f>
        <v>87.6</v>
      </c>
      <c r="G1031" s="23">
        <f>G1032</f>
        <v>87.6</v>
      </c>
      <c r="H1031" s="7">
        <f t="shared" si="98"/>
        <v>100</v>
      </c>
    </row>
    <row r="1032" spans="1:8" ht="60" x14ac:dyDescent="0.25">
      <c r="A1032" s="4" t="s">
        <v>592</v>
      </c>
      <c r="B1032" s="5" t="s">
        <v>527</v>
      </c>
      <c r="C1032" s="5" t="s">
        <v>143</v>
      </c>
      <c r="D1032" s="8" t="s">
        <v>705</v>
      </c>
      <c r="E1032" s="8" t="s">
        <v>593</v>
      </c>
      <c r="F1032" s="23">
        <v>87.6</v>
      </c>
      <c r="G1032" s="23">
        <v>87.6</v>
      </c>
      <c r="H1032" s="7">
        <f t="shared" si="98"/>
        <v>100</v>
      </c>
    </row>
    <row r="1033" spans="1:8" ht="45" x14ac:dyDescent="0.25">
      <c r="A1033" s="4" t="s">
        <v>706</v>
      </c>
      <c r="B1033" s="5" t="s">
        <v>527</v>
      </c>
      <c r="C1033" s="5" t="s">
        <v>143</v>
      </c>
      <c r="D1033" s="8" t="s">
        <v>707</v>
      </c>
      <c r="E1033" s="9"/>
      <c r="F1033" s="23">
        <f>F1034+F1036+F1038</f>
        <v>25873.9</v>
      </c>
      <c r="G1033" s="23">
        <f>G1034+G1036+G1038</f>
        <v>25873.9</v>
      </c>
      <c r="H1033" s="7">
        <f t="shared" si="98"/>
        <v>100</v>
      </c>
    </row>
    <row r="1034" spans="1:8" ht="60" x14ac:dyDescent="0.25">
      <c r="A1034" s="4" t="s">
        <v>29</v>
      </c>
      <c r="B1034" s="5" t="s">
        <v>527</v>
      </c>
      <c r="C1034" s="5" t="s">
        <v>143</v>
      </c>
      <c r="D1034" s="8" t="s">
        <v>707</v>
      </c>
      <c r="E1034" s="8" t="s">
        <v>30</v>
      </c>
      <c r="F1034" s="23">
        <f>F1035</f>
        <v>15774.5</v>
      </c>
      <c r="G1034" s="23">
        <f>G1035</f>
        <v>15774.5</v>
      </c>
      <c r="H1034" s="7">
        <f t="shared" si="98"/>
        <v>100</v>
      </c>
    </row>
    <row r="1035" spans="1:8" ht="75" x14ac:dyDescent="0.25">
      <c r="A1035" s="4" t="s">
        <v>31</v>
      </c>
      <c r="B1035" s="5" t="s">
        <v>527</v>
      </c>
      <c r="C1035" s="5" t="s">
        <v>143</v>
      </c>
      <c r="D1035" s="8" t="s">
        <v>707</v>
      </c>
      <c r="E1035" s="8" t="s">
        <v>32</v>
      </c>
      <c r="F1035" s="23">
        <v>15774.5</v>
      </c>
      <c r="G1035" s="23">
        <v>15774.5</v>
      </c>
      <c r="H1035" s="7">
        <f t="shared" si="98"/>
        <v>100</v>
      </c>
    </row>
    <row r="1036" spans="1:8" ht="30" x14ac:dyDescent="0.25">
      <c r="A1036" s="4" t="s">
        <v>590</v>
      </c>
      <c r="B1036" s="5" t="s">
        <v>527</v>
      </c>
      <c r="C1036" s="5" t="s">
        <v>143</v>
      </c>
      <c r="D1036" s="8" t="s">
        <v>707</v>
      </c>
      <c r="E1036" s="8" t="s">
        <v>591</v>
      </c>
      <c r="F1036" s="23">
        <f>F1037</f>
        <v>251.6</v>
      </c>
      <c r="G1036" s="23">
        <f>G1037</f>
        <v>251.6</v>
      </c>
      <c r="H1036" s="7">
        <f t="shared" si="98"/>
        <v>100</v>
      </c>
    </row>
    <row r="1037" spans="1:8" ht="60" x14ac:dyDescent="0.25">
      <c r="A1037" s="4" t="s">
        <v>592</v>
      </c>
      <c r="B1037" s="5" t="s">
        <v>527</v>
      </c>
      <c r="C1037" s="5" t="s">
        <v>143</v>
      </c>
      <c r="D1037" s="8" t="s">
        <v>707</v>
      </c>
      <c r="E1037" s="8" t="s">
        <v>593</v>
      </c>
      <c r="F1037" s="23">
        <v>251.6</v>
      </c>
      <c r="G1037" s="23">
        <v>251.6</v>
      </c>
      <c r="H1037" s="7">
        <f t="shared" si="98"/>
        <v>100</v>
      </c>
    </row>
    <row r="1038" spans="1:8" ht="75" x14ac:dyDescent="0.25">
      <c r="A1038" s="4" t="s">
        <v>107</v>
      </c>
      <c r="B1038" s="5" t="s">
        <v>527</v>
      </c>
      <c r="C1038" s="5" t="s">
        <v>143</v>
      </c>
      <c r="D1038" s="8" t="s">
        <v>707</v>
      </c>
      <c r="E1038" s="8" t="s">
        <v>108</v>
      </c>
      <c r="F1038" s="23">
        <f>F1039</f>
        <v>9847.7999999999993</v>
      </c>
      <c r="G1038" s="23">
        <f>G1039</f>
        <v>9847.7999999999993</v>
      </c>
      <c r="H1038" s="7">
        <f t="shared" si="98"/>
        <v>100</v>
      </c>
    </row>
    <row r="1039" spans="1:8" ht="30" x14ac:dyDescent="0.25">
      <c r="A1039" s="4" t="s">
        <v>109</v>
      </c>
      <c r="B1039" s="5" t="s">
        <v>527</v>
      </c>
      <c r="C1039" s="5" t="s">
        <v>143</v>
      </c>
      <c r="D1039" s="8" t="s">
        <v>707</v>
      </c>
      <c r="E1039" s="8" t="s">
        <v>110</v>
      </c>
      <c r="F1039" s="23">
        <v>9847.7999999999993</v>
      </c>
      <c r="G1039" s="23">
        <v>9847.7999999999993</v>
      </c>
      <c r="H1039" s="7">
        <f t="shared" si="98"/>
        <v>100</v>
      </c>
    </row>
    <row r="1040" spans="1:8" ht="45" x14ac:dyDescent="0.25">
      <c r="A1040" s="4" t="s">
        <v>52</v>
      </c>
      <c r="B1040" s="5" t="s">
        <v>527</v>
      </c>
      <c r="C1040" s="5" t="s">
        <v>143</v>
      </c>
      <c r="D1040" s="5" t="s">
        <v>53</v>
      </c>
      <c r="E1040" s="5"/>
      <c r="F1040" s="23">
        <f>F1041</f>
        <v>45596.1</v>
      </c>
      <c r="G1040" s="23">
        <f>G1041</f>
        <v>43882.3</v>
      </c>
      <c r="H1040" s="7">
        <f t="shared" si="98"/>
        <v>96.241345202769551</v>
      </c>
    </row>
    <row r="1041" spans="1:8" ht="120" x14ac:dyDescent="0.25">
      <c r="A1041" s="4" t="s">
        <v>54</v>
      </c>
      <c r="B1041" s="5" t="s">
        <v>527</v>
      </c>
      <c r="C1041" s="5" t="s">
        <v>143</v>
      </c>
      <c r="D1041" s="8" t="s">
        <v>55</v>
      </c>
      <c r="E1041" s="8"/>
      <c r="F1041" s="23">
        <f>F1042+F1046+F1050</f>
        <v>45596.1</v>
      </c>
      <c r="G1041" s="23">
        <f>G1042+G1046+G1050</f>
        <v>43882.3</v>
      </c>
      <c r="H1041" s="7">
        <f t="shared" si="98"/>
        <v>96.241345202769551</v>
      </c>
    </row>
    <row r="1042" spans="1:8" ht="45" x14ac:dyDescent="0.25">
      <c r="A1042" s="4" t="s">
        <v>56</v>
      </c>
      <c r="B1042" s="5" t="s">
        <v>527</v>
      </c>
      <c r="C1042" s="5" t="s">
        <v>143</v>
      </c>
      <c r="D1042" s="8" t="s">
        <v>57</v>
      </c>
      <c r="E1042" s="9"/>
      <c r="F1042" s="23">
        <f t="shared" ref="F1042:G1044" si="101">F1043</f>
        <v>510</v>
      </c>
      <c r="G1042" s="23">
        <f t="shared" si="101"/>
        <v>458.2</v>
      </c>
      <c r="H1042" s="7">
        <f t="shared" si="98"/>
        <v>89.843137254901961</v>
      </c>
    </row>
    <row r="1043" spans="1:8" ht="30" x14ac:dyDescent="0.25">
      <c r="A1043" s="4" t="s">
        <v>58</v>
      </c>
      <c r="B1043" s="5" t="s">
        <v>527</v>
      </c>
      <c r="C1043" s="5" t="s">
        <v>143</v>
      </c>
      <c r="D1043" s="8" t="s">
        <v>59</v>
      </c>
      <c r="E1043" s="9"/>
      <c r="F1043" s="23">
        <f t="shared" si="101"/>
        <v>510</v>
      </c>
      <c r="G1043" s="23">
        <f t="shared" si="101"/>
        <v>458.2</v>
      </c>
      <c r="H1043" s="7">
        <f t="shared" si="98"/>
        <v>89.843137254901961</v>
      </c>
    </row>
    <row r="1044" spans="1:8" ht="60" x14ac:dyDescent="0.25">
      <c r="A1044" s="4" t="s">
        <v>29</v>
      </c>
      <c r="B1044" s="5" t="s">
        <v>527</v>
      </c>
      <c r="C1044" s="5" t="s">
        <v>143</v>
      </c>
      <c r="D1044" s="8" t="s">
        <v>59</v>
      </c>
      <c r="E1044" s="8" t="s">
        <v>30</v>
      </c>
      <c r="F1044" s="23">
        <f t="shared" si="101"/>
        <v>510</v>
      </c>
      <c r="G1044" s="23">
        <f t="shared" si="101"/>
        <v>458.2</v>
      </c>
      <c r="H1044" s="7">
        <f t="shared" si="98"/>
        <v>89.843137254901961</v>
      </c>
    </row>
    <row r="1045" spans="1:8" ht="75" x14ac:dyDescent="0.25">
      <c r="A1045" s="4" t="s">
        <v>31</v>
      </c>
      <c r="B1045" s="5" t="s">
        <v>527</v>
      </c>
      <c r="C1045" s="5" t="s">
        <v>143</v>
      </c>
      <c r="D1045" s="8" t="s">
        <v>59</v>
      </c>
      <c r="E1045" s="8" t="s">
        <v>32</v>
      </c>
      <c r="F1045" s="23">
        <v>510</v>
      </c>
      <c r="G1045" s="23">
        <v>458.2</v>
      </c>
      <c r="H1045" s="7">
        <f t="shared" si="98"/>
        <v>89.843137254901961</v>
      </c>
    </row>
    <row r="1046" spans="1:8" ht="60" x14ac:dyDescent="0.25">
      <c r="A1046" s="4" t="s">
        <v>64</v>
      </c>
      <c r="B1046" s="5" t="s">
        <v>527</v>
      </c>
      <c r="C1046" s="5" t="s">
        <v>143</v>
      </c>
      <c r="D1046" s="8" t="s">
        <v>65</v>
      </c>
      <c r="E1046" s="9"/>
      <c r="F1046" s="23">
        <f t="shared" ref="F1046:G1048" si="102">F1047</f>
        <v>2257</v>
      </c>
      <c r="G1046" s="23">
        <f t="shared" si="102"/>
        <v>2248.6</v>
      </c>
      <c r="H1046" s="7">
        <f t="shared" si="98"/>
        <v>99.627824545857322</v>
      </c>
    </row>
    <row r="1047" spans="1:8" ht="30" x14ac:dyDescent="0.25">
      <c r="A1047" s="4" t="s">
        <v>66</v>
      </c>
      <c r="B1047" s="5" t="s">
        <v>527</v>
      </c>
      <c r="C1047" s="5" t="s">
        <v>143</v>
      </c>
      <c r="D1047" s="8" t="s">
        <v>67</v>
      </c>
      <c r="E1047" s="9"/>
      <c r="F1047" s="23">
        <f t="shared" si="102"/>
        <v>2257</v>
      </c>
      <c r="G1047" s="23">
        <f t="shared" si="102"/>
        <v>2248.6</v>
      </c>
      <c r="H1047" s="7">
        <f t="shared" si="98"/>
        <v>99.627824545857322</v>
      </c>
    </row>
    <row r="1048" spans="1:8" ht="60" x14ac:dyDescent="0.25">
      <c r="A1048" s="4" t="s">
        <v>29</v>
      </c>
      <c r="B1048" s="5" t="s">
        <v>527</v>
      </c>
      <c r="C1048" s="5" t="s">
        <v>143</v>
      </c>
      <c r="D1048" s="8" t="s">
        <v>67</v>
      </c>
      <c r="E1048" s="8" t="s">
        <v>30</v>
      </c>
      <c r="F1048" s="23">
        <f t="shared" si="102"/>
        <v>2257</v>
      </c>
      <c r="G1048" s="23">
        <f t="shared" si="102"/>
        <v>2248.6</v>
      </c>
      <c r="H1048" s="7">
        <f t="shared" si="98"/>
        <v>99.627824545857322</v>
      </c>
    </row>
    <row r="1049" spans="1:8" ht="75" x14ac:dyDescent="0.25">
      <c r="A1049" s="4" t="s">
        <v>31</v>
      </c>
      <c r="B1049" s="5" t="s">
        <v>527</v>
      </c>
      <c r="C1049" s="5" t="s">
        <v>143</v>
      </c>
      <c r="D1049" s="8" t="s">
        <v>67</v>
      </c>
      <c r="E1049" s="8" t="s">
        <v>32</v>
      </c>
      <c r="F1049" s="23">
        <v>2257</v>
      </c>
      <c r="G1049" s="23">
        <v>2248.6</v>
      </c>
      <c r="H1049" s="7">
        <f t="shared" si="98"/>
        <v>99.627824545857322</v>
      </c>
    </row>
    <row r="1050" spans="1:8" ht="45" x14ac:dyDescent="0.25">
      <c r="A1050" s="4" t="s">
        <v>708</v>
      </c>
      <c r="B1050" s="5" t="s">
        <v>527</v>
      </c>
      <c r="C1050" s="5" t="s">
        <v>143</v>
      </c>
      <c r="D1050" s="8" t="s">
        <v>709</v>
      </c>
      <c r="E1050" s="9"/>
      <c r="F1050" s="23">
        <f>F1051+F1054+F1057+F1060+F1063</f>
        <v>42829.1</v>
      </c>
      <c r="G1050" s="23">
        <f>G1051+G1054+G1057+G1060+G1063</f>
        <v>41175.5</v>
      </c>
      <c r="H1050" s="7">
        <f t="shared" si="98"/>
        <v>96.139073667202908</v>
      </c>
    </row>
    <row r="1051" spans="1:8" ht="240" x14ac:dyDescent="0.25">
      <c r="A1051" s="4" t="s">
        <v>710</v>
      </c>
      <c r="B1051" s="5" t="s">
        <v>527</v>
      </c>
      <c r="C1051" s="5" t="s">
        <v>143</v>
      </c>
      <c r="D1051" s="8" t="s">
        <v>711</v>
      </c>
      <c r="E1051" s="9"/>
      <c r="F1051" s="23">
        <f>F1052</f>
        <v>20139.099999999999</v>
      </c>
      <c r="G1051" s="23">
        <f>G1052</f>
        <v>20139</v>
      </c>
      <c r="H1051" s="7">
        <f t="shared" si="98"/>
        <v>99.99950345348104</v>
      </c>
    </row>
    <row r="1052" spans="1:8" ht="60" x14ac:dyDescent="0.25">
      <c r="A1052" s="4" t="s">
        <v>29</v>
      </c>
      <c r="B1052" s="5" t="s">
        <v>527</v>
      </c>
      <c r="C1052" s="5" t="s">
        <v>143</v>
      </c>
      <c r="D1052" s="8" t="s">
        <v>711</v>
      </c>
      <c r="E1052" s="8" t="s">
        <v>30</v>
      </c>
      <c r="F1052" s="23">
        <f>F1053</f>
        <v>20139.099999999999</v>
      </c>
      <c r="G1052" s="23">
        <f>G1053</f>
        <v>20139</v>
      </c>
      <c r="H1052" s="7">
        <f t="shared" si="98"/>
        <v>99.99950345348104</v>
      </c>
    </row>
    <row r="1053" spans="1:8" ht="75" x14ac:dyDescent="0.25">
      <c r="A1053" s="4" t="s">
        <v>31</v>
      </c>
      <c r="B1053" s="5" t="s">
        <v>527</v>
      </c>
      <c r="C1053" s="5" t="s">
        <v>143</v>
      </c>
      <c r="D1053" s="8" t="s">
        <v>711</v>
      </c>
      <c r="E1053" s="8" t="s">
        <v>32</v>
      </c>
      <c r="F1053" s="23">
        <v>20139.099999999999</v>
      </c>
      <c r="G1053" s="23">
        <v>20139</v>
      </c>
      <c r="H1053" s="7">
        <f t="shared" si="98"/>
        <v>99.99950345348104</v>
      </c>
    </row>
    <row r="1054" spans="1:8" ht="120" x14ac:dyDescent="0.25">
      <c r="A1054" s="4" t="s">
        <v>712</v>
      </c>
      <c r="B1054" s="5" t="s">
        <v>527</v>
      </c>
      <c r="C1054" s="5" t="s">
        <v>143</v>
      </c>
      <c r="D1054" s="8" t="s">
        <v>713</v>
      </c>
      <c r="E1054" s="9"/>
      <c r="F1054" s="23">
        <f>F1055</f>
        <v>9213</v>
      </c>
      <c r="G1054" s="23">
        <f>G1055</f>
        <v>8462.2999999999993</v>
      </c>
      <c r="H1054" s="7">
        <f t="shared" ref="H1054:H1109" si="103">(G1054/F1054)*100</f>
        <v>91.851731249321602</v>
      </c>
    </row>
    <row r="1055" spans="1:8" ht="60" x14ac:dyDescent="0.25">
      <c r="A1055" s="4" t="s">
        <v>29</v>
      </c>
      <c r="B1055" s="5" t="s">
        <v>527</v>
      </c>
      <c r="C1055" s="5" t="s">
        <v>143</v>
      </c>
      <c r="D1055" s="8" t="s">
        <v>713</v>
      </c>
      <c r="E1055" s="8" t="s">
        <v>30</v>
      </c>
      <c r="F1055" s="23">
        <f>F1056</f>
        <v>9213</v>
      </c>
      <c r="G1055" s="23">
        <f>G1056</f>
        <v>8462.2999999999993</v>
      </c>
      <c r="H1055" s="7">
        <f t="shared" si="103"/>
        <v>91.851731249321602</v>
      </c>
    </row>
    <row r="1056" spans="1:8" ht="75" x14ac:dyDescent="0.25">
      <c r="A1056" s="4" t="s">
        <v>31</v>
      </c>
      <c r="B1056" s="5" t="s">
        <v>527</v>
      </c>
      <c r="C1056" s="5" t="s">
        <v>143</v>
      </c>
      <c r="D1056" s="8" t="s">
        <v>713</v>
      </c>
      <c r="E1056" s="8" t="s">
        <v>32</v>
      </c>
      <c r="F1056" s="23">
        <v>9213</v>
      </c>
      <c r="G1056" s="23">
        <v>8462.2999999999993</v>
      </c>
      <c r="H1056" s="7">
        <f t="shared" si="103"/>
        <v>91.851731249321602</v>
      </c>
    </row>
    <row r="1057" spans="1:8" ht="300" x14ac:dyDescent="0.25">
      <c r="A1057" s="4" t="s">
        <v>714</v>
      </c>
      <c r="B1057" s="5" t="s">
        <v>527</v>
      </c>
      <c r="C1057" s="5" t="s">
        <v>143</v>
      </c>
      <c r="D1057" s="8" t="s">
        <v>715</v>
      </c>
      <c r="E1057" s="9"/>
      <c r="F1057" s="23">
        <f>F1058</f>
        <v>2908</v>
      </c>
      <c r="G1057" s="23">
        <f>G1058</f>
        <v>2772</v>
      </c>
      <c r="H1057" s="7">
        <f t="shared" si="103"/>
        <v>95.323246217331501</v>
      </c>
    </row>
    <row r="1058" spans="1:8" ht="60" x14ac:dyDescent="0.25">
      <c r="A1058" s="4" t="s">
        <v>29</v>
      </c>
      <c r="B1058" s="5" t="s">
        <v>527</v>
      </c>
      <c r="C1058" s="5" t="s">
        <v>143</v>
      </c>
      <c r="D1058" s="8" t="s">
        <v>715</v>
      </c>
      <c r="E1058" s="8" t="s">
        <v>30</v>
      </c>
      <c r="F1058" s="23">
        <f>F1059</f>
        <v>2908</v>
      </c>
      <c r="G1058" s="23">
        <f>G1059</f>
        <v>2772</v>
      </c>
      <c r="H1058" s="7">
        <f t="shared" si="103"/>
        <v>95.323246217331501</v>
      </c>
    </row>
    <row r="1059" spans="1:8" ht="75" x14ac:dyDescent="0.25">
      <c r="A1059" s="4" t="s">
        <v>31</v>
      </c>
      <c r="B1059" s="5" t="s">
        <v>527</v>
      </c>
      <c r="C1059" s="5" t="s">
        <v>143</v>
      </c>
      <c r="D1059" s="8" t="s">
        <v>715</v>
      </c>
      <c r="E1059" s="8" t="s">
        <v>32</v>
      </c>
      <c r="F1059" s="23">
        <v>2908</v>
      </c>
      <c r="G1059" s="23">
        <v>2772</v>
      </c>
      <c r="H1059" s="7">
        <f t="shared" si="103"/>
        <v>95.323246217331501</v>
      </c>
    </row>
    <row r="1060" spans="1:8" ht="150" x14ac:dyDescent="0.25">
      <c r="A1060" s="4" t="s">
        <v>716</v>
      </c>
      <c r="B1060" s="5" t="s">
        <v>527</v>
      </c>
      <c r="C1060" s="5" t="s">
        <v>143</v>
      </c>
      <c r="D1060" s="8" t="s">
        <v>717</v>
      </c>
      <c r="E1060" s="9"/>
      <c r="F1060" s="23">
        <f>F1061</f>
        <v>9470</v>
      </c>
      <c r="G1060" s="23">
        <f>G1061</f>
        <v>8950.2000000000007</v>
      </c>
      <c r="H1060" s="7">
        <f t="shared" si="103"/>
        <v>94.51108764519536</v>
      </c>
    </row>
    <row r="1061" spans="1:8" ht="60" x14ac:dyDescent="0.25">
      <c r="A1061" s="4" t="s">
        <v>29</v>
      </c>
      <c r="B1061" s="5" t="s">
        <v>527</v>
      </c>
      <c r="C1061" s="5" t="s">
        <v>143</v>
      </c>
      <c r="D1061" s="8" t="s">
        <v>717</v>
      </c>
      <c r="E1061" s="8" t="s">
        <v>30</v>
      </c>
      <c r="F1061" s="23">
        <f>F1062</f>
        <v>9470</v>
      </c>
      <c r="G1061" s="23">
        <f>G1062</f>
        <v>8950.2000000000007</v>
      </c>
      <c r="H1061" s="7">
        <f t="shared" si="103"/>
        <v>94.51108764519536</v>
      </c>
    </row>
    <row r="1062" spans="1:8" ht="75" x14ac:dyDescent="0.25">
      <c r="A1062" s="4" t="s">
        <v>31</v>
      </c>
      <c r="B1062" s="5" t="s">
        <v>527</v>
      </c>
      <c r="C1062" s="5" t="s">
        <v>143</v>
      </c>
      <c r="D1062" s="8" t="s">
        <v>717</v>
      </c>
      <c r="E1062" s="8" t="s">
        <v>32</v>
      </c>
      <c r="F1062" s="23">
        <v>9470</v>
      </c>
      <c r="G1062" s="23">
        <v>8950.2000000000007</v>
      </c>
      <c r="H1062" s="7">
        <f t="shared" si="103"/>
        <v>94.51108764519536</v>
      </c>
    </row>
    <row r="1063" spans="1:8" ht="60" x14ac:dyDescent="0.25">
      <c r="A1063" s="4" t="s">
        <v>934</v>
      </c>
      <c r="B1063" s="5" t="s">
        <v>527</v>
      </c>
      <c r="C1063" s="5" t="s">
        <v>143</v>
      </c>
      <c r="D1063" s="8" t="s">
        <v>933</v>
      </c>
      <c r="E1063" s="9"/>
      <c r="F1063" s="23">
        <f>F1064</f>
        <v>1099</v>
      </c>
      <c r="G1063" s="23">
        <f>G1064</f>
        <v>852</v>
      </c>
      <c r="H1063" s="7">
        <f t="shared" ref="H1063:H1065" si="104">(G1063/F1063)*100</f>
        <v>77.52502274795269</v>
      </c>
    </row>
    <row r="1064" spans="1:8" ht="60" x14ac:dyDescent="0.25">
      <c r="A1064" s="4" t="s">
        <v>29</v>
      </c>
      <c r="B1064" s="5" t="s">
        <v>527</v>
      </c>
      <c r="C1064" s="5" t="s">
        <v>143</v>
      </c>
      <c r="D1064" s="8" t="s">
        <v>933</v>
      </c>
      <c r="E1064" s="8" t="s">
        <v>30</v>
      </c>
      <c r="F1064" s="23">
        <f>F1065</f>
        <v>1099</v>
      </c>
      <c r="G1064" s="23">
        <f>G1065</f>
        <v>852</v>
      </c>
      <c r="H1064" s="7">
        <f t="shared" si="104"/>
        <v>77.52502274795269</v>
      </c>
    </row>
    <row r="1065" spans="1:8" ht="75" x14ac:dyDescent="0.25">
      <c r="A1065" s="4" t="s">
        <v>31</v>
      </c>
      <c r="B1065" s="5" t="s">
        <v>527</v>
      </c>
      <c r="C1065" s="5" t="s">
        <v>143</v>
      </c>
      <c r="D1065" s="8" t="s">
        <v>933</v>
      </c>
      <c r="E1065" s="8" t="s">
        <v>32</v>
      </c>
      <c r="F1065" s="23">
        <v>1099</v>
      </c>
      <c r="G1065" s="23">
        <v>852</v>
      </c>
      <c r="H1065" s="7">
        <f t="shared" si="104"/>
        <v>77.52502274795269</v>
      </c>
    </row>
    <row r="1066" spans="1:8" ht="28.5" x14ac:dyDescent="0.25">
      <c r="A1066" s="11" t="s">
        <v>718</v>
      </c>
      <c r="B1066" s="12" t="s">
        <v>207</v>
      </c>
      <c r="C1066" s="12"/>
      <c r="D1066" s="12"/>
      <c r="E1066" s="12"/>
      <c r="F1066" s="25">
        <f>F1067+F1143</f>
        <v>822899.5</v>
      </c>
      <c r="G1066" s="25">
        <f>G1067+G1143</f>
        <v>822735.50000000023</v>
      </c>
      <c r="H1066" s="13">
        <f t="shared" si="103"/>
        <v>99.980070470330844</v>
      </c>
    </row>
    <row r="1067" spans="1:8" x14ac:dyDescent="0.25">
      <c r="A1067" s="4" t="s">
        <v>719</v>
      </c>
      <c r="B1067" s="5" t="s">
        <v>207</v>
      </c>
      <c r="C1067" s="5" t="s">
        <v>6</v>
      </c>
      <c r="D1067" s="6"/>
      <c r="E1067" s="6"/>
      <c r="F1067" s="23">
        <f>F1068+F1116+F1122</f>
        <v>809448.9</v>
      </c>
      <c r="G1067" s="23">
        <f>G1068+G1116+G1122</f>
        <v>809292.60000000021</v>
      </c>
      <c r="H1067" s="7">
        <f t="shared" si="103"/>
        <v>99.980690566137056</v>
      </c>
    </row>
    <row r="1068" spans="1:8" ht="30" x14ac:dyDescent="0.25">
      <c r="A1068" s="4" t="s">
        <v>84</v>
      </c>
      <c r="B1068" s="5" t="s">
        <v>207</v>
      </c>
      <c r="C1068" s="5" t="s">
        <v>6</v>
      </c>
      <c r="D1068" s="5" t="s">
        <v>85</v>
      </c>
      <c r="E1068" s="5"/>
      <c r="F1068" s="23">
        <f>F1069+F1074+F1085+F1103+F1111</f>
        <v>806841.4</v>
      </c>
      <c r="G1068" s="23">
        <f>G1069+G1074+G1085+G1103+G1111</f>
        <v>806841.30000000016</v>
      </c>
      <c r="H1068" s="7">
        <f t="shared" si="103"/>
        <v>99.999987605990498</v>
      </c>
    </row>
    <row r="1069" spans="1:8" ht="45" x14ac:dyDescent="0.25">
      <c r="A1069" s="4" t="s">
        <v>720</v>
      </c>
      <c r="B1069" s="5" t="s">
        <v>207</v>
      </c>
      <c r="C1069" s="5" t="s">
        <v>6</v>
      </c>
      <c r="D1069" s="8" t="s">
        <v>721</v>
      </c>
      <c r="E1069" s="8"/>
      <c r="F1069" s="23">
        <f t="shared" ref="F1069:G1072" si="105">F1070</f>
        <v>5488.2</v>
      </c>
      <c r="G1069" s="23">
        <f t="shared" si="105"/>
        <v>5488.2</v>
      </c>
      <c r="H1069" s="7">
        <f t="shared" si="103"/>
        <v>100</v>
      </c>
    </row>
    <row r="1070" spans="1:8" ht="60" x14ac:dyDescent="0.25">
      <c r="A1070" s="4" t="s">
        <v>722</v>
      </c>
      <c r="B1070" s="5" t="s">
        <v>207</v>
      </c>
      <c r="C1070" s="5" t="s">
        <v>6</v>
      </c>
      <c r="D1070" s="8" t="s">
        <v>723</v>
      </c>
      <c r="E1070" s="9"/>
      <c r="F1070" s="23">
        <f t="shared" si="105"/>
        <v>5488.2</v>
      </c>
      <c r="G1070" s="23">
        <f t="shared" si="105"/>
        <v>5488.2</v>
      </c>
      <c r="H1070" s="7">
        <f t="shared" si="103"/>
        <v>100</v>
      </c>
    </row>
    <row r="1071" spans="1:8" ht="75" x14ac:dyDescent="0.25">
      <c r="A1071" s="4" t="s">
        <v>724</v>
      </c>
      <c r="B1071" s="5" t="s">
        <v>207</v>
      </c>
      <c r="C1071" s="5" t="s">
        <v>6</v>
      </c>
      <c r="D1071" s="8" t="s">
        <v>725</v>
      </c>
      <c r="E1071" s="9"/>
      <c r="F1071" s="23">
        <f t="shared" si="105"/>
        <v>5488.2</v>
      </c>
      <c r="G1071" s="23">
        <f t="shared" si="105"/>
        <v>5488.2</v>
      </c>
      <c r="H1071" s="7">
        <f t="shared" si="103"/>
        <v>100</v>
      </c>
    </row>
    <row r="1072" spans="1:8" ht="75" x14ac:dyDescent="0.25">
      <c r="A1072" s="4" t="s">
        <v>107</v>
      </c>
      <c r="B1072" s="5" t="s">
        <v>207</v>
      </c>
      <c r="C1072" s="5" t="s">
        <v>6</v>
      </c>
      <c r="D1072" s="8" t="s">
        <v>725</v>
      </c>
      <c r="E1072" s="8" t="s">
        <v>108</v>
      </c>
      <c r="F1072" s="23">
        <f t="shared" si="105"/>
        <v>5488.2</v>
      </c>
      <c r="G1072" s="23">
        <f t="shared" si="105"/>
        <v>5488.2</v>
      </c>
      <c r="H1072" s="7">
        <f t="shared" si="103"/>
        <v>100</v>
      </c>
    </row>
    <row r="1073" spans="1:8" ht="30" x14ac:dyDescent="0.25">
      <c r="A1073" s="4" t="s">
        <v>109</v>
      </c>
      <c r="B1073" s="5" t="s">
        <v>207</v>
      </c>
      <c r="C1073" s="5" t="s">
        <v>6</v>
      </c>
      <c r="D1073" s="8" t="s">
        <v>725</v>
      </c>
      <c r="E1073" s="8" t="s">
        <v>110</v>
      </c>
      <c r="F1073" s="23">
        <v>5488.2</v>
      </c>
      <c r="G1073" s="23">
        <v>5488.2</v>
      </c>
      <c r="H1073" s="7">
        <f t="shared" si="103"/>
        <v>100</v>
      </c>
    </row>
    <row r="1074" spans="1:8" ht="45" x14ac:dyDescent="0.25">
      <c r="A1074" s="4" t="s">
        <v>726</v>
      </c>
      <c r="B1074" s="5" t="s">
        <v>207</v>
      </c>
      <c r="C1074" s="5" t="s">
        <v>6</v>
      </c>
      <c r="D1074" s="8" t="s">
        <v>727</v>
      </c>
      <c r="E1074" s="8"/>
      <c r="F1074" s="23">
        <f>F1075</f>
        <v>87698.9</v>
      </c>
      <c r="G1074" s="23">
        <f>G1075</f>
        <v>87698.9</v>
      </c>
      <c r="H1074" s="7">
        <f t="shared" si="103"/>
        <v>100</v>
      </c>
    </row>
    <row r="1075" spans="1:8" ht="105" x14ac:dyDescent="0.25">
      <c r="A1075" s="4" t="s">
        <v>728</v>
      </c>
      <c r="B1075" s="5" t="s">
        <v>207</v>
      </c>
      <c r="C1075" s="5" t="s">
        <v>6</v>
      </c>
      <c r="D1075" s="8" t="s">
        <v>729</v>
      </c>
      <c r="E1075" s="9"/>
      <c r="F1075" s="23">
        <f>F1076+F1079+F1082</f>
        <v>87698.9</v>
      </c>
      <c r="G1075" s="23">
        <f>G1076+G1079+G1082</f>
        <v>87698.9</v>
      </c>
      <c r="H1075" s="7">
        <f t="shared" si="103"/>
        <v>100</v>
      </c>
    </row>
    <row r="1076" spans="1:8" ht="120" x14ac:dyDescent="0.25">
      <c r="A1076" s="4" t="s">
        <v>730</v>
      </c>
      <c r="B1076" s="5" t="s">
        <v>207</v>
      </c>
      <c r="C1076" s="5" t="s">
        <v>6</v>
      </c>
      <c r="D1076" s="8" t="s">
        <v>731</v>
      </c>
      <c r="E1076" s="9"/>
      <c r="F1076" s="23">
        <f>F1077</f>
        <v>800</v>
      </c>
      <c r="G1076" s="23">
        <f>G1077</f>
        <v>800</v>
      </c>
      <c r="H1076" s="7">
        <f t="shared" si="103"/>
        <v>100</v>
      </c>
    </row>
    <row r="1077" spans="1:8" ht="75" x14ac:dyDescent="0.25">
      <c r="A1077" s="4" t="s">
        <v>107</v>
      </c>
      <c r="B1077" s="5" t="s">
        <v>207</v>
      </c>
      <c r="C1077" s="5" t="s">
        <v>6</v>
      </c>
      <c r="D1077" s="8" t="s">
        <v>731</v>
      </c>
      <c r="E1077" s="8" t="s">
        <v>108</v>
      </c>
      <c r="F1077" s="23">
        <f>F1078</f>
        <v>800</v>
      </c>
      <c r="G1077" s="23">
        <f>G1078</f>
        <v>800</v>
      </c>
      <c r="H1077" s="7">
        <f t="shared" si="103"/>
        <v>100</v>
      </c>
    </row>
    <row r="1078" spans="1:8" ht="30" x14ac:dyDescent="0.25">
      <c r="A1078" s="4" t="s">
        <v>109</v>
      </c>
      <c r="B1078" s="5" t="s">
        <v>207</v>
      </c>
      <c r="C1078" s="5" t="s">
        <v>6</v>
      </c>
      <c r="D1078" s="8" t="s">
        <v>731</v>
      </c>
      <c r="E1078" s="8" t="s">
        <v>110</v>
      </c>
      <c r="F1078" s="23">
        <v>800</v>
      </c>
      <c r="G1078" s="23">
        <v>800</v>
      </c>
      <c r="H1078" s="7">
        <f t="shared" si="103"/>
        <v>100</v>
      </c>
    </row>
    <row r="1079" spans="1:8" ht="60" x14ac:dyDescent="0.25">
      <c r="A1079" s="4" t="s">
        <v>732</v>
      </c>
      <c r="B1079" s="5" t="s">
        <v>207</v>
      </c>
      <c r="C1079" s="5" t="s">
        <v>6</v>
      </c>
      <c r="D1079" s="8" t="s">
        <v>733</v>
      </c>
      <c r="E1079" s="9"/>
      <c r="F1079" s="23">
        <f>F1080</f>
        <v>85533.7</v>
      </c>
      <c r="G1079" s="23">
        <f>G1080</f>
        <v>85533.7</v>
      </c>
      <c r="H1079" s="7">
        <f t="shared" si="103"/>
        <v>100</v>
      </c>
    </row>
    <row r="1080" spans="1:8" ht="75" x14ac:dyDescent="0.25">
      <c r="A1080" s="4" t="s">
        <v>107</v>
      </c>
      <c r="B1080" s="5" t="s">
        <v>207</v>
      </c>
      <c r="C1080" s="5" t="s">
        <v>6</v>
      </c>
      <c r="D1080" s="8" t="s">
        <v>733</v>
      </c>
      <c r="E1080" s="8" t="s">
        <v>108</v>
      </c>
      <c r="F1080" s="23">
        <f>F1081</f>
        <v>85533.7</v>
      </c>
      <c r="G1080" s="23">
        <f>G1081</f>
        <v>85533.7</v>
      </c>
      <c r="H1080" s="7">
        <f t="shared" si="103"/>
        <v>100</v>
      </c>
    </row>
    <row r="1081" spans="1:8" ht="30" x14ac:dyDescent="0.25">
      <c r="A1081" s="4" t="s">
        <v>109</v>
      </c>
      <c r="B1081" s="5" t="s">
        <v>207</v>
      </c>
      <c r="C1081" s="5" t="s">
        <v>6</v>
      </c>
      <c r="D1081" s="8" t="s">
        <v>733</v>
      </c>
      <c r="E1081" s="8" t="s">
        <v>110</v>
      </c>
      <c r="F1081" s="23">
        <v>85533.7</v>
      </c>
      <c r="G1081" s="23">
        <v>85533.7</v>
      </c>
      <c r="H1081" s="7">
        <f t="shared" si="103"/>
        <v>100</v>
      </c>
    </row>
    <row r="1082" spans="1:8" ht="165" x14ac:dyDescent="0.25">
      <c r="A1082" s="4" t="s">
        <v>734</v>
      </c>
      <c r="B1082" s="5" t="s">
        <v>207</v>
      </c>
      <c r="C1082" s="5" t="s">
        <v>6</v>
      </c>
      <c r="D1082" s="8" t="s">
        <v>735</v>
      </c>
      <c r="E1082" s="9"/>
      <c r="F1082" s="23">
        <f>F1083</f>
        <v>1365.2</v>
      </c>
      <c r="G1082" s="23">
        <f>G1083</f>
        <v>1365.2</v>
      </c>
      <c r="H1082" s="7">
        <f t="shared" si="103"/>
        <v>100</v>
      </c>
    </row>
    <row r="1083" spans="1:8" ht="75" x14ac:dyDescent="0.25">
      <c r="A1083" s="4" t="s">
        <v>107</v>
      </c>
      <c r="B1083" s="5" t="s">
        <v>207</v>
      </c>
      <c r="C1083" s="5" t="s">
        <v>6</v>
      </c>
      <c r="D1083" s="8" t="s">
        <v>735</v>
      </c>
      <c r="E1083" s="8" t="s">
        <v>108</v>
      </c>
      <c r="F1083" s="23">
        <f>F1084</f>
        <v>1365.2</v>
      </c>
      <c r="G1083" s="23">
        <f>G1084</f>
        <v>1365.2</v>
      </c>
      <c r="H1083" s="7">
        <f t="shared" si="103"/>
        <v>100</v>
      </c>
    </row>
    <row r="1084" spans="1:8" ht="30" x14ac:dyDescent="0.25">
      <c r="A1084" s="4" t="s">
        <v>109</v>
      </c>
      <c r="B1084" s="5" t="s">
        <v>207</v>
      </c>
      <c r="C1084" s="5" t="s">
        <v>6</v>
      </c>
      <c r="D1084" s="8" t="s">
        <v>735</v>
      </c>
      <c r="E1084" s="8" t="s">
        <v>110</v>
      </c>
      <c r="F1084" s="23">
        <v>1365.2</v>
      </c>
      <c r="G1084" s="23">
        <v>1365.2</v>
      </c>
      <c r="H1084" s="7">
        <f t="shared" si="103"/>
        <v>100</v>
      </c>
    </row>
    <row r="1085" spans="1:8" ht="105" x14ac:dyDescent="0.25">
      <c r="A1085" s="4" t="s">
        <v>736</v>
      </c>
      <c r="B1085" s="5" t="s">
        <v>207</v>
      </c>
      <c r="C1085" s="5" t="s">
        <v>6</v>
      </c>
      <c r="D1085" s="8" t="s">
        <v>737</v>
      </c>
      <c r="E1085" s="8"/>
      <c r="F1085" s="23">
        <f>F1086+F1093</f>
        <v>584360.19999999995</v>
      </c>
      <c r="G1085" s="23">
        <f>G1086+G1093</f>
        <v>584360.10000000009</v>
      </c>
      <c r="H1085" s="7">
        <f t="shared" si="103"/>
        <v>99.999982887267151</v>
      </c>
    </row>
    <row r="1086" spans="1:8" ht="105" x14ac:dyDescent="0.25">
      <c r="A1086" s="4" t="s">
        <v>738</v>
      </c>
      <c r="B1086" s="5" t="s">
        <v>207</v>
      </c>
      <c r="C1086" s="5" t="s">
        <v>6</v>
      </c>
      <c r="D1086" s="8" t="s">
        <v>739</v>
      </c>
      <c r="E1086" s="9"/>
      <c r="F1086" s="23">
        <f>F1087+F1090</f>
        <v>97737.799999999988</v>
      </c>
      <c r="G1086" s="23">
        <f>G1087+G1090</f>
        <v>97737.799999999988</v>
      </c>
      <c r="H1086" s="7">
        <f t="shared" si="103"/>
        <v>100</v>
      </c>
    </row>
    <row r="1087" spans="1:8" ht="75" x14ac:dyDescent="0.25">
      <c r="A1087" s="4" t="s">
        <v>740</v>
      </c>
      <c r="B1087" s="5" t="s">
        <v>207</v>
      </c>
      <c r="C1087" s="5" t="s">
        <v>6</v>
      </c>
      <c r="D1087" s="8" t="s">
        <v>741</v>
      </c>
      <c r="E1087" s="9"/>
      <c r="F1087" s="23">
        <f>F1088</f>
        <v>95364.4</v>
      </c>
      <c r="G1087" s="23">
        <f>G1088</f>
        <v>95364.4</v>
      </c>
      <c r="H1087" s="7">
        <f t="shared" si="103"/>
        <v>100</v>
      </c>
    </row>
    <row r="1088" spans="1:8" ht="75" x14ac:dyDescent="0.25">
      <c r="A1088" s="4" t="s">
        <v>107</v>
      </c>
      <c r="B1088" s="5" t="s">
        <v>207</v>
      </c>
      <c r="C1088" s="5" t="s">
        <v>6</v>
      </c>
      <c r="D1088" s="8" t="s">
        <v>741</v>
      </c>
      <c r="E1088" s="8" t="s">
        <v>108</v>
      </c>
      <c r="F1088" s="23">
        <f>F1089</f>
        <v>95364.4</v>
      </c>
      <c r="G1088" s="23">
        <f>G1089</f>
        <v>95364.4</v>
      </c>
      <c r="H1088" s="7">
        <f t="shared" si="103"/>
        <v>100</v>
      </c>
    </row>
    <row r="1089" spans="1:8" ht="30" x14ac:dyDescent="0.25">
      <c r="A1089" s="4" t="s">
        <v>109</v>
      </c>
      <c r="B1089" s="5" t="s">
        <v>207</v>
      </c>
      <c r="C1089" s="5" t="s">
        <v>6</v>
      </c>
      <c r="D1089" s="8" t="s">
        <v>741</v>
      </c>
      <c r="E1089" s="8" t="s">
        <v>110</v>
      </c>
      <c r="F1089" s="23">
        <v>95364.4</v>
      </c>
      <c r="G1089" s="23">
        <v>95364.4</v>
      </c>
      <c r="H1089" s="7">
        <f t="shared" si="103"/>
        <v>100</v>
      </c>
    </row>
    <row r="1090" spans="1:8" ht="120" x14ac:dyDescent="0.25">
      <c r="A1090" s="4" t="s">
        <v>742</v>
      </c>
      <c r="B1090" s="5" t="s">
        <v>207</v>
      </c>
      <c r="C1090" s="5" t="s">
        <v>6</v>
      </c>
      <c r="D1090" s="8" t="s">
        <v>743</v>
      </c>
      <c r="E1090" s="9"/>
      <c r="F1090" s="23">
        <f>F1091</f>
        <v>2373.4</v>
      </c>
      <c r="G1090" s="23">
        <f>G1091</f>
        <v>2373.4</v>
      </c>
      <c r="H1090" s="7">
        <f t="shared" si="103"/>
        <v>100</v>
      </c>
    </row>
    <row r="1091" spans="1:8" ht="75" x14ac:dyDescent="0.25">
      <c r="A1091" s="4" t="s">
        <v>107</v>
      </c>
      <c r="B1091" s="5" t="s">
        <v>207</v>
      </c>
      <c r="C1091" s="5" t="s">
        <v>6</v>
      </c>
      <c r="D1091" s="8" t="s">
        <v>743</v>
      </c>
      <c r="E1091" s="8" t="s">
        <v>108</v>
      </c>
      <c r="F1091" s="23">
        <f>F1092</f>
        <v>2373.4</v>
      </c>
      <c r="G1091" s="23">
        <f>G1092</f>
        <v>2373.4</v>
      </c>
      <c r="H1091" s="7">
        <f t="shared" si="103"/>
        <v>100</v>
      </c>
    </row>
    <row r="1092" spans="1:8" ht="30" x14ac:dyDescent="0.25">
      <c r="A1092" s="4" t="s">
        <v>109</v>
      </c>
      <c r="B1092" s="5" t="s">
        <v>207</v>
      </c>
      <c r="C1092" s="5" t="s">
        <v>6</v>
      </c>
      <c r="D1092" s="8" t="s">
        <v>743</v>
      </c>
      <c r="E1092" s="8" t="s">
        <v>110</v>
      </c>
      <c r="F1092" s="23">
        <v>2373.4</v>
      </c>
      <c r="G1092" s="23">
        <v>2373.4</v>
      </c>
      <c r="H1092" s="7">
        <f t="shared" si="103"/>
        <v>100</v>
      </c>
    </row>
    <row r="1093" spans="1:8" ht="60" x14ac:dyDescent="0.25">
      <c r="A1093" s="4" t="s">
        <v>744</v>
      </c>
      <c r="B1093" s="5" t="s">
        <v>207</v>
      </c>
      <c r="C1093" s="5" t="s">
        <v>6</v>
      </c>
      <c r="D1093" s="8" t="s">
        <v>745</v>
      </c>
      <c r="E1093" s="9"/>
      <c r="F1093" s="23">
        <f>F1094+F1097+F1100</f>
        <v>486622.4</v>
      </c>
      <c r="G1093" s="23">
        <f>G1094+G1097+G1100</f>
        <v>486622.30000000005</v>
      </c>
      <c r="H1093" s="7">
        <f t="shared" si="103"/>
        <v>99.999979450185606</v>
      </c>
    </row>
    <row r="1094" spans="1:8" ht="30" x14ac:dyDescent="0.25">
      <c r="A1094" s="4" t="s">
        <v>746</v>
      </c>
      <c r="B1094" s="5" t="s">
        <v>207</v>
      </c>
      <c r="C1094" s="5" t="s">
        <v>6</v>
      </c>
      <c r="D1094" s="8" t="s">
        <v>747</v>
      </c>
      <c r="E1094" s="9"/>
      <c r="F1094" s="23">
        <f>F1095</f>
        <v>4783.8999999999996</v>
      </c>
      <c r="G1094" s="23">
        <f>G1095</f>
        <v>4783.8999999999996</v>
      </c>
      <c r="H1094" s="7">
        <f t="shared" si="103"/>
        <v>100</v>
      </c>
    </row>
    <row r="1095" spans="1:8" ht="75" x14ac:dyDescent="0.25">
      <c r="A1095" s="4" t="s">
        <v>107</v>
      </c>
      <c r="B1095" s="5" t="s">
        <v>207</v>
      </c>
      <c r="C1095" s="5" t="s">
        <v>6</v>
      </c>
      <c r="D1095" s="8" t="s">
        <v>747</v>
      </c>
      <c r="E1095" s="8" t="s">
        <v>108</v>
      </c>
      <c r="F1095" s="23">
        <f>F1096</f>
        <v>4783.8999999999996</v>
      </c>
      <c r="G1095" s="23">
        <f>G1096</f>
        <v>4783.8999999999996</v>
      </c>
      <c r="H1095" s="7">
        <f t="shared" si="103"/>
        <v>100</v>
      </c>
    </row>
    <row r="1096" spans="1:8" ht="30" x14ac:dyDescent="0.25">
      <c r="A1096" s="4" t="s">
        <v>109</v>
      </c>
      <c r="B1096" s="5" t="s">
        <v>207</v>
      </c>
      <c r="C1096" s="5" t="s">
        <v>6</v>
      </c>
      <c r="D1096" s="8" t="s">
        <v>747</v>
      </c>
      <c r="E1096" s="8" t="s">
        <v>110</v>
      </c>
      <c r="F1096" s="23">
        <v>4783.8999999999996</v>
      </c>
      <c r="G1096" s="23">
        <v>4783.8999999999996</v>
      </c>
      <c r="H1096" s="7">
        <f t="shared" si="103"/>
        <v>100</v>
      </c>
    </row>
    <row r="1097" spans="1:8" ht="75" x14ac:dyDescent="0.25">
      <c r="A1097" s="4" t="s">
        <v>748</v>
      </c>
      <c r="B1097" s="5" t="s">
        <v>207</v>
      </c>
      <c r="C1097" s="5" t="s">
        <v>6</v>
      </c>
      <c r="D1097" s="8" t="s">
        <v>749</v>
      </c>
      <c r="E1097" s="9"/>
      <c r="F1097" s="23">
        <f>F1098</f>
        <v>481771.8</v>
      </c>
      <c r="G1097" s="23">
        <f>G1098</f>
        <v>481771.7</v>
      </c>
      <c r="H1097" s="7">
        <f t="shared" si="103"/>
        <v>99.999979243284898</v>
      </c>
    </row>
    <row r="1098" spans="1:8" ht="75" x14ac:dyDescent="0.25">
      <c r="A1098" s="4" t="s">
        <v>107</v>
      </c>
      <c r="B1098" s="5" t="s">
        <v>207</v>
      </c>
      <c r="C1098" s="5" t="s">
        <v>6</v>
      </c>
      <c r="D1098" s="8" t="s">
        <v>749</v>
      </c>
      <c r="E1098" s="8" t="s">
        <v>108</v>
      </c>
      <c r="F1098" s="23">
        <f>F1099</f>
        <v>481771.8</v>
      </c>
      <c r="G1098" s="23">
        <f>G1099</f>
        <v>481771.7</v>
      </c>
      <c r="H1098" s="7">
        <f t="shared" si="103"/>
        <v>99.999979243284898</v>
      </c>
    </row>
    <row r="1099" spans="1:8" ht="30" x14ac:dyDescent="0.25">
      <c r="A1099" s="4" t="s">
        <v>109</v>
      </c>
      <c r="B1099" s="5" t="s">
        <v>207</v>
      </c>
      <c r="C1099" s="5" t="s">
        <v>6</v>
      </c>
      <c r="D1099" s="8" t="s">
        <v>749</v>
      </c>
      <c r="E1099" s="8" t="s">
        <v>110</v>
      </c>
      <c r="F1099" s="23">
        <v>481771.8</v>
      </c>
      <c r="G1099" s="23">
        <v>481771.7</v>
      </c>
      <c r="H1099" s="7">
        <f t="shared" si="103"/>
        <v>99.999979243284898</v>
      </c>
    </row>
    <row r="1100" spans="1:8" ht="90" x14ac:dyDescent="0.25">
      <c r="A1100" s="4" t="s">
        <v>901</v>
      </c>
      <c r="B1100" s="5" t="s">
        <v>207</v>
      </c>
      <c r="C1100" s="5" t="s">
        <v>6</v>
      </c>
      <c r="D1100" s="8" t="s">
        <v>900</v>
      </c>
      <c r="E1100" s="9"/>
      <c r="F1100" s="23">
        <f>F1101</f>
        <v>66.7</v>
      </c>
      <c r="G1100" s="23">
        <f>G1101</f>
        <v>66.7</v>
      </c>
      <c r="H1100" s="7">
        <f t="shared" si="103"/>
        <v>100</v>
      </c>
    </row>
    <row r="1101" spans="1:8" ht="75" x14ac:dyDescent="0.25">
      <c r="A1101" s="4" t="s">
        <v>107</v>
      </c>
      <c r="B1101" s="5" t="s">
        <v>207</v>
      </c>
      <c r="C1101" s="5" t="s">
        <v>6</v>
      </c>
      <c r="D1101" s="8" t="s">
        <v>900</v>
      </c>
      <c r="E1101" s="8" t="s">
        <v>108</v>
      </c>
      <c r="F1101" s="23">
        <f>F1102</f>
        <v>66.7</v>
      </c>
      <c r="G1101" s="23">
        <f>G1102</f>
        <v>66.7</v>
      </c>
      <c r="H1101" s="7">
        <f t="shared" si="103"/>
        <v>100</v>
      </c>
    </row>
    <row r="1102" spans="1:8" ht="30" x14ac:dyDescent="0.25">
      <c r="A1102" s="4" t="s">
        <v>109</v>
      </c>
      <c r="B1102" s="5" t="s">
        <v>207</v>
      </c>
      <c r="C1102" s="5" t="s">
        <v>6</v>
      </c>
      <c r="D1102" s="8" t="s">
        <v>900</v>
      </c>
      <c r="E1102" s="8" t="s">
        <v>110</v>
      </c>
      <c r="F1102" s="23">
        <v>66.7</v>
      </c>
      <c r="G1102" s="23">
        <v>66.7</v>
      </c>
      <c r="H1102" s="7">
        <f t="shared" si="103"/>
        <v>100</v>
      </c>
    </row>
    <row r="1103" spans="1:8" ht="150" x14ac:dyDescent="0.25">
      <c r="A1103" s="4" t="s">
        <v>655</v>
      </c>
      <c r="B1103" s="5" t="s">
        <v>207</v>
      </c>
      <c r="C1103" s="5" t="s">
        <v>6</v>
      </c>
      <c r="D1103" s="8" t="s">
        <v>656</v>
      </c>
      <c r="E1103" s="8"/>
      <c r="F1103" s="23">
        <f>F1104</f>
        <v>104594.3</v>
      </c>
      <c r="G1103" s="23">
        <f>G1104</f>
        <v>104594.3</v>
      </c>
      <c r="H1103" s="7">
        <f t="shared" si="103"/>
        <v>100</v>
      </c>
    </row>
    <row r="1104" spans="1:8" ht="30" x14ac:dyDescent="0.25">
      <c r="A1104" s="4" t="s">
        <v>657</v>
      </c>
      <c r="B1104" s="5" t="s">
        <v>207</v>
      </c>
      <c r="C1104" s="5" t="s">
        <v>6</v>
      </c>
      <c r="D1104" s="8" t="s">
        <v>658</v>
      </c>
      <c r="E1104" s="9"/>
      <c r="F1104" s="23">
        <f>F1105+F1108</f>
        <v>104594.3</v>
      </c>
      <c r="G1104" s="23">
        <f>G1105+G1108</f>
        <v>104594.3</v>
      </c>
      <c r="H1104" s="7">
        <f t="shared" si="103"/>
        <v>100</v>
      </c>
    </row>
    <row r="1105" spans="1:8" ht="30" x14ac:dyDescent="0.25">
      <c r="A1105" s="4" t="s">
        <v>750</v>
      </c>
      <c r="B1105" s="5" t="s">
        <v>207</v>
      </c>
      <c r="C1105" s="5" t="s">
        <v>6</v>
      </c>
      <c r="D1105" s="8" t="s">
        <v>751</v>
      </c>
      <c r="E1105" s="9"/>
      <c r="F1105" s="23">
        <f>F1106</f>
        <v>5000</v>
      </c>
      <c r="G1105" s="23">
        <f>G1106</f>
        <v>5000</v>
      </c>
      <c r="H1105" s="7">
        <f t="shared" si="103"/>
        <v>100</v>
      </c>
    </row>
    <row r="1106" spans="1:8" ht="75" x14ac:dyDescent="0.25">
      <c r="A1106" s="4" t="s">
        <v>107</v>
      </c>
      <c r="B1106" s="5" t="s">
        <v>207</v>
      </c>
      <c r="C1106" s="5" t="s">
        <v>6</v>
      </c>
      <c r="D1106" s="8" t="s">
        <v>751</v>
      </c>
      <c r="E1106" s="8" t="s">
        <v>108</v>
      </c>
      <c r="F1106" s="23">
        <f>F1107</f>
        <v>5000</v>
      </c>
      <c r="G1106" s="23">
        <f>G1107</f>
        <v>5000</v>
      </c>
      <c r="H1106" s="7">
        <f t="shared" si="103"/>
        <v>100</v>
      </c>
    </row>
    <row r="1107" spans="1:8" ht="30" x14ac:dyDescent="0.25">
      <c r="A1107" s="4" t="s">
        <v>109</v>
      </c>
      <c r="B1107" s="5" t="s">
        <v>207</v>
      </c>
      <c r="C1107" s="5" t="s">
        <v>6</v>
      </c>
      <c r="D1107" s="8" t="s">
        <v>751</v>
      </c>
      <c r="E1107" s="8" t="s">
        <v>110</v>
      </c>
      <c r="F1107" s="23">
        <v>5000</v>
      </c>
      <c r="G1107" s="23">
        <v>5000</v>
      </c>
      <c r="H1107" s="7">
        <f t="shared" si="103"/>
        <v>100</v>
      </c>
    </row>
    <row r="1108" spans="1:8" ht="150" x14ac:dyDescent="0.25">
      <c r="A1108" s="4" t="s">
        <v>752</v>
      </c>
      <c r="B1108" s="5" t="s">
        <v>207</v>
      </c>
      <c r="C1108" s="5" t="s">
        <v>6</v>
      </c>
      <c r="D1108" s="8" t="s">
        <v>753</v>
      </c>
      <c r="E1108" s="9"/>
      <c r="F1108" s="23">
        <f>F1109</f>
        <v>99594.3</v>
      </c>
      <c r="G1108" s="23">
        <f>G1109</f>
        <v>99594.3</v>
      </c>
      <c r="H1108" s="7">
        <f t="shared" si="103"/>
        <v>100</v>
      </c>
    </row>
    <row r="1109" spans="1:8" ht="75" x14ac:dyDescent="0.25">
      <c r="A1109" s="4" t="s">
        <v>107</v>
      </c>
      <c r="B1109" s="5" t="s">
        <v>207</v>
      </c>
      <c r="C1109" s="5" t="s">
        <v>6</v>
      </c>
      <c r="D1109" s="8" t="s">
        <v>753</v>
      </c>
      <c r="E1109" s="8" t="s">
        <v>108</v>
      </c>
      <c r="F1109" s="23">
        <f>F1110</f>
        <v>99594.3</v>
      </c>
      <c r="G1109" s="23">
        <f>G1110</f>
        <v>99594.3</v>
      </c>
      <c r="H1109" s="7">
        <f t="shared" si="103"/>
        <v>100</v>
      </c>
    </row>
    <row r="1110" spans="1:8" ht="30" x14ac:dyDescent="0.25">
      <c r="A1110" s="4" t="s">
        <v>109</v>
      </c>
      <c r="B1110" s="5" t="s">
        <v>207</v>
      </c>
      <c r="C1110" s="5" t="s">
        <v>6</v>
      </c>
      <c r="D1110" s="8" t="s">
        <v>753</v>
      </c>
      <c r="E1110" s="8" t="s">
        <v>110</v>
      </c>
      <c r="F1110" s="23">
        <v>99594.3</v>
      </c>
      <c r="G1110" s="23">
        <v>99594.3</v>
      </c>
      <c r="H1110" s="7">
        <f t="shared" ref="H1110:H1161" si="106">(G1110/F1110)*100</f>
        <v>100</v>
      </c>
    </row>
    <row r="1111" spans="1:8" ht="30" x14ac:dyDescent="0.25">
      <c r="A1111" s="4" t="s">
        <v>754</v>
      </c>
      <c r="B1111" s="5" t="s">
        <v>207</v>
      </c>
      <c r="C1111" s="5" t="s">
        <v>6</v>
      </c>
      <c r="D1111" s="8" t="s">
        <v>755</v>
      </c>
      <c r="E1111" s="8"/>
      <c r="F1111" s="23">
        <f t="shared" ref="F1111:G1114" si="107">F1112</f>
        <v>24699.8</v>
      </c>
      <c r="G1111" s="23">
        <f t="shared" si="107"/>
        <v>24699.8</v>
      </c>
      <c r="H1111" s="7">
        <f t="shared" si="106"/>
        <v>100</v>
      </c>
    </row>
    <row r="1112" spans="1:8" ht="75" x14ac:dyDescent="0.25">
      <c r="A1112" s="4" t="s">
        <v>756</v>
      </c>
      <c r="B1112" s="5" t="s">
        <v>207</v>
      </c>
      <c r="C1112" s="5" t="s">
        <v>6</v>
      </c>
      <c r="D1112" s="8" t="s">
        <v>757</v>
      </c>
      <c r="E1112" s="9"/>
      <c r="F1112" s="23">
        <f t="shared" si="107"/>
        <v>24699.8</v>
      </c>
      <c r="G1112" s="23">
        <f t="shared" si="107"/>
        <v>24699.8</v>
      </c>
      <c r="H1112" s="7">
        <f t="shared" si="106"/>
        <v>100</v>
      </c>
    </row>
    <row r="1113" spans="1:8" ht="75" x14ac:dyDescent="0.25">
      <c r="A1113" s="4" t="s">
        <v>758</v>
      </c>
      <c r="B1113" s="5" t="s">
        <v>207</v>
      </c>
      <c r="C1113" s="5" t="s">
        <v>6</v>
      </c>
      <c r="D1113" s="8" t="s">
        <v>759</v>
      </c>
      <c r="E1113" s="9"/>
      <c r="F1113" s="23">
        <f t="shared" si="107"/>
        <v>24699.8</v>
      </c>
      <c r="G1113" s="23">
        <f t="shared" si="107"/>
        <v>24699.8</v>
      </c>
      <c r="H1113" s="7">
        <f t="shared" si="106"/>
        <v>100</v>
      </c>
    </row>
    <row r="1114" spans="1:8" ht="75" x14ac:dyDescent="0.25">
      <c r="A1114" s="4" t="s">
        <v>107</v>
      </c>
      <c r="B1114" s="5" t="s">
        <v>207</v>
      </c>
      <c r="C1114" s="5" t="s">
        <v>6</v>
      </c>
      <c r="D1114" s="8" t="s">
        <v>759</v>
      </c>
      <c r="E1114" s="8" t="s">
        <v>108</v>
      </c>
      <c r="F1114" s="23">
        <f t="shared" si="107"/>
        <v>24699.8</v>
      </c>
      <c r="G1114" s="23">
        <f t="shared" si="107"/>
        <v>24699.8</v>
      </c>
      <c r="H1114" s="7">
        <f t="shared" si="106"/>
        <v>100</v>
      </c>
    </row>
    <row r="1115" spans="1:8" ht="30" x14ac:dyDescent="0.25">
      <c r="A1115" s="4" t="s">
        <v>682</v>
      </c>
      <c r="B1115" s="5" t="s">
        <v>207</v>
      </c>
      <c r="C1115" s="5" t="s">
        <v>6</v>
      </c>
      <c r="D1115" s="8" t="s">
        <v>759</v>
      </c>
      <c r="E1115" s="8" t="s">
        <v>683</v>
      </c>
      <c r="F1115" s="23">
        <v>24699.8</v>
      </c>
      <c r="G1115" s="23">
        <v>24699.8</v>
      </c>
      <c r="H1115" s="7">
        <f t="shared" si="106"/>
        <v>100</v>
      </c>
    </row>
    <row r="1116" spans="1:8" ht="45" x14ac:dyDescent="0.25">
      <c r="A1116" s="4" t="s">
        <v>96</v>
      </c>
      <c r="B1116" s="5" t="s">
        <v>207</v>
      </c>
      <c r="C1116" s="5" t="s">
        <v>6</v>
      </c>
      <c r="D1116" s="5" t="s">
        <v>97</v>
      </c>
      <c r="E1116" s="5"/>
      <c r="F1116" s="23">
        <f t="shared" ref="F1116:G1120" si="108">F1117</f>
        <v>907.5</v>
      </c>
      <c r="G1116" s="23">
        <f t="shared" si="108"/>
        <v>907.5</v>
      </c>
      <c r="H1116" s="7">
        <f t="shared" si="106"/>
        <v>100</v>
      </c>
    </row>
    <row r="1117" spans="1:8" ht="30" x14ac:dyDescent="0.25">
      <c r="A1117" s="4" t="s">
        <v>329</v>
      </c>
      <c r="B1117" s="5" t="s">
        <v>207</v>
      </c>
      <c r="C1117" s="5" t="s">
        <v>6</v>
      </c>
      <c r="D1117" s="8" t="s">
        <v>330</v>
      </c>
      <c r="E1117" s="8"/>
      <c r="F1117" s="23">
        <f t="shared" si="108"/>
        <v>907.5</v>
      </c>
      <c r="G1117" s="23">
        <f t="shared" si="108"/>
        <v>907.5</v>
      </c>
      <c r="H1117" s="7">
        <f t="shared" si="106"/>
        <v>100</v>
      </c>
    </row>
    <row r="1118" spans="1:8" ht="105" x14ac:dyDescent="0.25">
      <c r="A1118" s="4" t="s">
        <v>331</v>
      </c>
      <c r="B1118" s="5" t="s">
        <v>207</v>
      </c>
      <c r="C1118" s="5" t="s">
        <v>6</v>
      </c>
      <c r="D1118" s="8" t="s">
        <v>332</v>
      </c>
      <c r="E1118" s="9"/>
      <c r="F1118" s="23">
        <f t="shared" si="108"/>
        <v>907.5</v>
      </c>
      <c r="G1118" s="23">
        <f t="shared" si="108"/>
        <v>907.5</v>
      </c>
      <c r="H1118" s="7">
        <f t="shared" si="106"/>
        <v>100</v>
      </c>
    </row>
    <row r="1119" spans="1:8" ht="135" x14ac:dyDescent="0.25">
      <c r="A1119" s="4" t="s">
        <v>760</v>
      </c>
      <c r="B1119" s="5" t="s">
        <v>207</v>
      </c>
      <c r="C1119" s="5" t="s">
        <v>6</v>
      </c>
      <c r="D1119" s="8" t="s">
        <v>761</v>
      </c>
      <c r="E1119" s="9"/>
      <c r="F1119" s="23">
        <f t="shared" si="108"/>
        <v>907.5</v>
      </c>
      <c r="G1119" s="23">
        <f t="shared" si="108"/>
        <v>907.5</v>
      </c>
      <c r="H1119" s="7">
        <f t="shared" si="106"/>
        <v>100</v>
      </c>
    </row>
    <row r="1120" spans="1:8" ht="75" x14ac:dyDescent="0.25">
      <c r="A1120" s="4" t="s">
        <v>107</v>
      </c>
      <c r="B1120" s="5" t="s">
        <v>207</v>
      </c>
      <c r="C1120" s="5" t="s">
        <v>6</v>
      </c>
      <c r="D1120" s="8" t="s">
        <v>761</v>
      </c>
      <c r="E1120" s="8" t="s">
        <v>108</v>
      </c>
      <c r="F1120" s="23">
        <f t="shared" si="108"/>
        <v>907.5</v>
      </c>
      <c r="G1120" s="23">
        <f t="shared" si="108"/>
        <v>907.5</v>
      </c>
      <c r="H1120" s="7">
        <f t="shared" si="106"/>
        <v>100</v>
      </c>
    </row>
    <row r="1121" spans="1:8" ht="30" x14ac:dyDescent="0.25">
      <c r="A1121" s="4" t="s">
        <v>109</v>
      </c>
      <c r="B1121" s="5" t="s">
        <v>207</v>
      </c>
      <c r="C1121" s="5" t="s">
        <v>6</v>
      </c>
      <c r="D1121" s="8" t="s">
        <v>761</v>
      </c>
      <c r="E1121" s="8" t="s">
        <v>110</v>
      </c>
      <c r="F1121" s="23">
        <v>907.5</v>
      </c>
      <c r="G1121" s="23">
        <v>907.5</v>
      </c>
      <c r="H1121" s="7">
        <f t="shared" si="106"/>
        <v>100</v>
      </c>
    </row>
    <row r="1122" spans="1:8" ht="105" x14ac:dyDescent="0.25">
      <c r="A1122" s="4" t="s">
        <v>124</v>
      </c>
      <c r="B1122" s="5" t="s">
        <v>207</v>
      </c>
      <c r="C1122" s="5" t="s">
        <v>6</v>
      </c>
      <c r="D1122" s="5" t="s">
        <v>125</v>
      </c>
      <c r="E1122" s="5"/>
      <c r="F1122" s="23">
        <f>F1123</f>
        <v>1700</v>
      </c>
      <c r="G1122" s="23">
        <f>G1123</f>
        <v>1543.8000000000002</v>
      </c>
      <c r="H1122" s="7">
        <f t="shared" si="106"/>
        <v>90.811764705882354</v>
      </c>
    </row>
    <row r="1123" spans="1:8" ht="60" x14ac:dyDescent="0.25">
      <c r="A1123" s="4" t="s">
        <v>307</v>
      </c>
      <c r="B1123" s="5" t="s">
        <v>207</v>
      </c>
      <c r="C1123" s="5" t="s">
        <v>6</v>
      </c>
      <c r="D1123" s="8" t="s">
        <v>308</v>
      </c>
      <c r="E1123" s="8"/>
      <c r="F1123" s="23">
        <f>F1124</f>
        <v>1700</v>
      </c>
      <c r="G1123" s="23">
        <f>G1124</f>
        <v>1543.8000000000002</v>
      </c>
      <c r="H1123" s="7">
        <f t="shared" si="106"/>
        <v>90.811764705882354</v>
      </c>
    </row>
    <row r="1124" spans="1:8" ht="105" x14ac:dyDescent="0.25">
      <c r="A1124" s="4" t="s">
        <v>309</v>
      </c>
      <c r="B1124" s="5" t="s">
        <v>207</v>
      </c>
      <c r="C1124" s="5" t="s">
        <v>6</v>
      </c>
      <c r="D1124" s="8" t="s">
        <v>310</v>
      </c>
      <c r="E1124" s="9"/>
      <c r="F1124" s="23">
        <f>F1125+F1128+F1131+F1134+F1137+F1140</f>
        <v>1700</v>
      </c>
      <c r="G1124" s="23">
        <f>G1125+G1128+G1131+G1134+G1137+G1140</f>
        <v>1543.8000000000002</v>
      </c>
      <c r="H1124" s="7">
        <f t="shared" si="106"/>
        <v>90.811764705882354</v>
      </c>
    </row>
    <row r="1125" spans="1:8" ht="105" x14ac:dyDescent="0.25">
      <c r="A1125" s="4" t="s">
        <v>311</v>
      </c>
      <c r="B1125" s="5" t="s">
        <v>207</v>
      </c>
      <c r="C1125" s="5" t="s">
        <v>6</v>
      </c>
      <c r="D1125" s="8" t="s">
        <v>762</v>
      </c>
      <c r="E1125" s="9"/>
      <c r="F1125" s="23">
        <f>F1126</f>
        <v>4</v>
      </c>
      <c r="G1125" s="23">
        <f>G1126</f>
        <v>3.9</v>
      </c>
      <c r="H1125" s="7">
        <f t="shared" si="106"/>
        <v>97.5</v>
      </c>
    </row>
    <row r="1126" spans="1:8" ht="75" x14ac:dyDescent="0.25">
      <c r="A1126" s="4" t="s">
        <v>107</v>
      </c>
      <c r="B1126" s="5" t="s">
        <v>207</v>
      </c>
      <c r="C1126" s="5" t="s">
        <v>6</v>
      </c>
      <c r="D1126" s="8" t="s">
        <v>762</v>
      </c>
      <c r="E1126" s="8" t="s">
        <v>108</v>
      </c>
      <c r="F1126" s="23">
        <f>F1127</f>
        <v>4</v>
      </c>
      <c r="G1126" s="23">
        <f>G1127</f>
        <v>3.9</v>
      </c>
      <c r="H1126" s="7">
        <f t="shared" si="106"/>
        <v>97.5</v>
      </c>
    </row>
    <row r="1127" spans="1:8" ht="30" x14ac:dyDescent="0.25">
      <c r="A1127" s="4" t="s">
        <v>109</v>
      </c>
      <c r="B1127" s="5" t="s">
        <v>207</v>
      </c>
      <c r="C1127" s="5" t="s">
        <v>6</v>
      </c>
      <c r="D1127" s="8" t="s">
        <v>762</v>
      </c>
      <c r="E1127" s="8" t="s">
        <v>110</v>
      </c>
      <c r="F1127" s="23">
        <v>4</v>
      </c>
      <c r="G1127" s="23">
        <v>3.9</v>
      </c>
      <c r="H1127" s="7">
        <f t="shared" si="106"/>
        <v>97.5</v>
      </c>
    </row>
    <row r="1128" spans="1:8" ht="105" x14ac:dyDescent="0.25">
      <c r="A1128" s="4" t="s">
        <v>311</v>
      </c>
      <c r="B1128" s="5" t="s">
        <v>207</v>
      </c>
      <c r="C1128" s="5" t="s">
        <v>6</v>
      </c>
      <c r="D1128" s="8" t="s">
        <v>763</v>
      </c>
      <c r="E1128" s="9"/>
      <c r="F1128" s="23">
        <f>F1129</f>
        <v>8</v>
      </c>
      <c r="G1128" s="23">
        <f>G1129</f>
        <v>8</v>
      </c>
      <c r="H1128" s="7">
        <f t="shared" si="106"/>
        <v>100</v>
      </c>
    </row>
    <row r="1129" spans="1:8" ht="75" x14ac:dyDescent="0.25">
      <c r="A1129" s="4" t="s">
        <v>107</v>
      </c>
      <c r="B1129" s="5" t="s">
        <v>207</v>
      </c>
      <c r="C1129" s="5" t="s">
        <v>6</v>
      </c>
      <c r="D1129" s="8" t="s">
        <v>763</v>
      </c>
      <c r="E1129" s="8" t="s">
        <v>108</v>
      </c>
      <c r="F1129" s="23">
        <f>F1130</f>
        <v>8</v>
      </c>
      <c r="G1129" s="23">
        <f>G1130</f>
        <v>8</v>
      </c>
      <c r="H1129" s="7">
        <f t="shared" si="106"/>
        <v>100</v>
      </c>
    </row>
    <row r="1130" spans="1:8" ht="30" x14ac:dyDescent="0.25">
      <c r="A1130" s="4" t="s">
        <v>682</v>
      </c>
      <c r="B1130" s="5" t="s">
        <v>207</v>
      </c>
      <c r="C1130" s="5" t="s">
        <v>6</v>
      </c>
      <c r="D1130" s="8" t="s">
        <v>763</v>
      </c>
      <c r="E1130" s="8" t="s">
        <v>683</v>
      </c>
      <c r="F1130" s="23">
        <v>8</v>
      </c>
      <c r="G1130" s="23">
        <v>8</v>
      </c>
      <c r="H1130" s="7">
        <f t="shared" si="106"/>
        <v>100</v>
      </c>
    </row>
    <row r="1131" spans="1:8" ht="105" x14ac:dyDescent="0.25">
      <c r="A1131" s="4" t="s">
        <v>311</v>
      </c>
      <c r="B1131" s="5" t="s">
        <v>207</v>
      </c>
      <c r="C1131" s="5" t="s">
        <v>6</v>
      </c>
      <c r="D1131" s="8" t="s">
        <v>764</v>
      </c>
      <c r="E1131" s="9"/>
      <c r="F1131" s="23">
        <f>F1132</f>
        <v>5</v>
      </c>
      <c r="G1131" s="23">
        <f>G1132</f>
        <v>3.6</v>
      </c>
      <c r="H1131" s="7">
        <f t="shared" si="106"/>
        <v>72</v>
      </c>
    </row>
    <row r="1132" spans="1:8" ht="75" x14ac:dyDescent="0.25">
      <c r="A1132" s="4" t="s">
        <v>107</v>
      </c>
      <c r="B1132" s="5" t="s">
        <v>207</v>
      </c>
      <c r="C1132" s="5" t="s">
        <v>6</v>
      </c>
      <c r="D1132" s="8" t="s">
        <v>764</v>
      </c>
      <c r="E1132" s="8" t="s">
        <v>108</v>
      </c>
      <c r="F1132" s="23">
        <f>F1133</f>
        <v>5</v>
      </c>
      <c r="G1132" s="23">
        <f>G1133</f>
        <v>3.6</v>
      </c>
      <c r="H1132" s="7">
        <f t="shared" si="106"/>
        <v>72</v>
      </c>
    </row>
    <row r="1133" spans="1:8" ht="30" x14ac:dyDescent="0.25">
      <c r="A1133" s="4" t="s">
        <v>109</v>
      </c>
      <c r="B1133" s="5" t="s">
        <v>207</v>
      </c>
      <c r="C1133" s="5" t="s">
        <v>6</v>
      </c>
      <c r="D1133" s="8" t="s">
        <v>764</v>
      </c>
      <c r="E1133" s="8" t="s">
        <v>110</v>
      </c>
      <c r="F1133" s="23">
        <v>5</v>
      </c>
      <c r="G1133" s="23">
        <v>3.6</v>
      </c>
      <c r="H1133" s="7">
        <f t="shared" si="106"/>
        <v>72</v>
      </c>
    </row>
    <row r="1134" spans="1:8" ht="75" x14ac:dyDescent="0.25">
      <c r="A1134" s="4" t="s">
        <v>312</v>
      </c>
      <c r="B1134" s="5" t="s">
        <v>207</v>
      </c>
      <c r="C1134" s="5" t="s">
        <v>6</v>
      </c>
      <c r="D1134" s="8" t="s">
        <v>765</v>
      </c>
      <c r="E1134" s="9"/>
      <c r="F1134" s="23">
        <f>F1135</f>
        <v>396</v>
      </c>
      <c r="G1134" s="23">
        <f>G1135</f>
        <v>384.4</v>
      </c>
      <c r="H1134" s="7">
        <f t="shared" si="106"/>
        <v>97.070707070707059</v>
      </c>
    </row>
    <row r="1135" spans="1:8" ht="75" x14ac:dyDescent="0.25">
      <c r="A1135" s="4" t="s">
        <v>107</v>
      </c>
      <c r="B1135" s="5" t="s">
        <v>207</v>
      </c>
      <c r="C1135" s="5" t="s">
        <v>6</v>
      </c>
      <c r="D1135" s="8" t="s">
        <v>765</v>
      </c>
      <c r="E1135" s="8" t="s">
        <v>108</v>
      </c>
      <c r="F1135" s="23">
        <f>F1136</f>
        <v>396</v>
      </c>
      <c r="G1135" s="23">
        <f>G1136</f>
        <v>384.4</v>
      </c>
      <c r="H1135" s="7">
        <f t="shared" si="106"/>
        <v>97.070707070707059</v>
      </c>
    </row>
    <row r="1136" spans="1:8" ht="30" x14ac:dyDescent="0.25">
      <c r="A1136" s="4" t="s">
        <v>109</v>
      </c>
      <c r="B1136" s="5" t="s">
        <v>207</v>
      </c>
      <c r="C1136" s="5" t="s">
        <v>6</v>
      </c>
      <c r="D1136" s="8" t="s">
        <v>765</v>
      </c>
      <c r="E1136" s="8" t="s">
        <v>110</v>
      </c>
      <c r="F1136" s="23">
        <v>396</v>
      </c>
      <c r="G1136" s="23">
        <v>384.4</v>
      </c>
      <c r="H1136" s="7">
        <f t="shared" si="106"/>
        <v>97.070707070707059</v>
      </c>
    </row>
    <row r="1137" spans="1:8" ht="75" x14ac:dyDescent="0.25">
      <c r="A1137" s="4" t="s">
        <v>312</v>
      </c>
      <c r="B1137" s="5" t="s">
        <v>207</v>
      </c>
      <c r="C1137" s="5" t="s">
        <v>6</v>
      </c>
      <c r="D1137" s="8" t="s">
        <v>766</v>
      </c>
      <c r="E1137" s="9"/>
      <c r="F1137" s="23">
        <f>F1138</f>
        <v>792</v>
      </c>
      <c r="G1137" s="23">
        <f>G1138</f>
        <v>792</v>
      </c>
      <c r="H1137" s="7">
        <f t="shared" si="106"/>
        <v>100</v>
      </c>
    </row>
    <row r="1138" spans="1:8" ht="75" x14ac:dyDescent="0.25">
      <c r="A1138" s="4" t="s">
        <v>107</v>
      </c>
      <c r="B1138" s="5" t="s">
        <v>207</v>
      </c>
      <c r="C1138" s="5" t="s">
        <v>6</v>
      </c>
      <c r="D1138" s="8" t="s">
        <v>766</v>
      </c>
      <c r="E1138" s="8" t="s">
        <v>108</v>
      </c>
      <c r="F1138" s="23">
        <f>F1139</f>
        <v>792</v>
      </c>
      <c r="G1138" s="23">
        <f>G1139</f>
        <v>792</v>
      </c>
      <c r="H1138" s="7">
        <f t="shared" si="106"/>
        <v>100</v>
      </c>
    </row>
    <row r="1139" spans="1:8" ht="30" x14ac:dyDescent="0.25">
      <c r="A1139" s="4" t="s">
        <v>682</v>
      </c>
      <c r="B1139" s="5" t="s">
        <v>207</v>
      </c>
      <c r="C1139" s="5" t="s">
        <v>6</v>
      </c>
      <c r="D1139" s="8" t="s">
        <v>766</v>
      </c>
      <c r="E1139" s="8" t="s">
        <v>683</v>
      </c>
      <c r="F1139" s="23">
        <v>792</v>
      </c>
      <c r="G1139" s="23">
        <v>792</v>
      </c>
      <c r="H1139" s="7">
        <f t="shared" si="106"/>
        <v>100</v>
      </c>
    </row>
    <row r="1140" spans="1:8" ht="75" x14ac:dyDescent="0.25">
      <c r="A1140" s="4" t="s">
        <v>312</v>
      </c>
      <c r="B1140" s="5" t="s">
        <v>207</v>
      </c>
      <c r="C1140" s="5" t="s">
        <v>6</v>
      </c>
      <c r="D1140" s="8" t="s">
        <v>767</v>
      </c>
      <c r="E1140" s="9"/>
      <c r="F1140" s="23">
        <f>F1141</f>
        <v>495</v>
      </c>
      <c r="G1140" s="23">
        <f>G1141</f>
        <v>351.9</v>
      </c>
      <c r="H1140" s="7">
        <f t="shared" si="106"/>
        <v>71.090909090909079</v>
      </c>
    </row>
    <row r="1141" spans="1:8" ht="75" x14ac:dyDescent="0.25">
      <c r="A1141" s="4" t="s">
        <v>107</v>
      </c>
      <c r="B1141" s="5" t="s">
        <v>207</v>
      </c>
      <c r="C1141" s="5" t="s">
        <v>6</v>
      </c>
      <c r="D1141" s="8" t="s">
        <v>767</v>
      </c>
      <c r="E1141" s="8" t="s">
        <v>108</v>
      </c>
      <c r="F1141" s="23">
        <f>F1142</f>
        <v>495</v>
      </c>
      <c r="G1141" s="23">
        <f>G1142</f>
        <v>351.9</v>
      </c>
      <c r="H1141" s="7">
        <f t="shared" si="106"/>
        <v>71.090909090909079</v>
      </c>
    </row>
    <row r="1142" spans="1:8" ht="30" x14ac:dyDescent="0.25">
      <c r="A1142" s="4" t="s">
        <v>109</v>
      </c>
      <c r="B1142" s="5" t="s">
        <v>207</v>
      </c>
      <c r="C1142" s="5" t="s">
        <v>6</v>
      </c>
      <c r="D1142" s="8" t="s">
        <v>767</v>
      </c>
      <c r="E1142" s="8" t="s">
        <v>110</v>
      </c>
      <c r="F1142" s="23">
        <v>495</v>
      </c>
      <c r="G1142" s="23">
        <v>351.9</v>
      </c>
      <c r="H1142" s="7">
        <f t="shared" si="106"/>
        <v>71.090909090909079</v>
      </c>
    </row>
    <row r="1143" spans="1:8" ht="30" x14ac:dyDescent="0.25">
      <c r="A1143" s="4" t="s">
        <v>768</v>
      </c>
      <c r="B1143" s="5" t="s">
        <v>207</v>
      </c>
      <c r="C1143" s="5" t="s">
        <v>34</v>
      </c>
      <c r="D1143" s="6"/>
      <c r="E1143" s="6"/>
      <c r="F1143" s="23">
        <f t="shared" ref="F1143:G1146" si="109">F1144</f>
        <v>13450.6</v>
      </c>
      <c r="G1143" s="23">
        <f t="shared" si="109"/>
        <v>13442.900000000001</v>
      </c>
      <c r="H1143" s="7">
        <f t="shared" si="106"/>
        <v>99.942753483115993</v>
      </c>
    </row>
    <row r="1144" spans="1:8" ht="30" x14ac:dyDescent="0.25">
      <c r="A1144" s="4" t="s">
        <v>84</v>
      </c>
      <c r="B1144" s="5" t="s">
        <v>207</v>
      </c>
      <c r="C1144" s="5" t="s">
        <v>34</v>
      </c>
      <c r="D1144" s="5" t="s">
        <v>85</v>
      </c>
      <c r="E1144" s="5"/>
      <c r="F1144" s="23">
        <f t="shared" si="109"/>
        <v>13450.6</v>
      </c>
      <c r="G1144" s="23">
        <f t="shared" si="109"/>
        <v>13442.900000000001</v>
      </c>
      <c r="H1144" s="7">
        <f t="shared" si="106"/>
        <v>99.942753483115993</v>
      </c>
    </row>
    <row r="1145" spans="1:8" ht="30" x14ac:dyDescent="0.25">
      <c r="A1145" s="4" t="s">
        <v>11</v>
      </c>
      <c r="B1145" s="5" t="s">
        <v>207</v>
      </c>
      <c r="C1145" s="5" t="s">
        <v>34</v>
      </c>
      <c r="D1145" s="8" t="s">
        <v>769</v>
      </c>
      <c r="E1145" s="8"/>
      <c r="F1145" s="23">
        <f t="shared" si="109"/>
        <v>13450.6</v>
      </c>
      <c r="G1145" s="23">
        <f t="shared" si="109"/>
        <v>13442.900000000001</v>
      </c>
      <c r="H1145" s="7">
        <f t="shared" si="106"/>
        <v>99.942753483115993</v>
      </c>
    </row>
    <row r="1146" spans="1:8" ht="75" x14ac:dyDescent="0.25">
      <c r="A1146" s="4" t="s">
        <v>13</v>
      </c>
      <c r="B1146" s="5" t="s">
        <v>207</v>
      </c>
      <c r="C1146" s="5" t="s">
        <v>34</v>
      </c>
      <c r="D1146" s="8" t="s">
        <v>770</v>
      </c>
      <c r="E1146" s="9"/>
      <c r="F1146" s="23">
        <f t="shared" si="109"/>
        <v>13450.6</v>
      </c>
      <c r="G1146" s="23">
        <f t="shared" si="109"/>
        <v>13442.900000000001</v>
      </c>
      <c r="H1146" s="7">
        <f t="shared" si="106"/>
        <v>99.942753483115993</v>
      </c>
    </row>
    <row r="1147" spans="1:8" ht="45" x14ac:dyDescent="0.25">
      <c r="A1147" s="4" t="s">
        <v>38</v>
      </c>
      <c r="B1147" s="5" t="s">
        <v>207</v>
      </c>
      <c r="C1147" s="5" t="s">
        <v>34</v>
      </c>
      <c r="D1147" s="8" t="s">
        <v>771</v>
      </c>
      <c r="E1147" s="9"/>
      <c r="F1147" s="23">
        <f>F1148+F1150+F1152</f>
        <v>13450.6</v>
      </c>
      <c r="G1147" s="23">
        <f>G1148+G1150+G1152</f>
        <v>13442.900000000001</v>
      </c>
      <c r="H1147" s="7">
        <f t="shared" si="106"/>
        <v>99.942753483115993</v>
      </c>
    </row>
    <row r="1148" spans="1:8" ht="165" x14ac:dyDescent="0.25">
      <c r="A1148" s="4" t="s">
        <v>17</v>
      </c>
      <c r="B1148" s="5" t="s">
        <v>207</v>
      </c>
      <c r="C1148" s="5" t="s">
        <v>34</v>
      </c>
      <c r="D1148" s="8" t="s">
        <v>771</v>
      </c>
      <c r="E1148" s="8" t="s">
        <v>18</v>
      </c>
      <c r="F1148" s="23">
        <f>F1149</f>
        <v>12323.7</v>
      </c>
      <c r="G1148" s="23">
        <f>G1149</f>
        <v>12323.7</v>
      </c>
      <c r="H1148" s="7">
        <f t="shared" si="106"/>
        <v>100</v>
      </c>
    </row>
    <row r="1149" spans="1:8" ht="45" x14ac:dyDescent="0.25">
      <c r="A1149" s="4" t="s">
        <v>121</v>
      </c>
      <c r="B1149" s="5" t="s">
        <v>207</v>
      </c>
      <c r="C1149" s="5" t="s">
        <v>34</v>
      </c>
      <c r="D1149" s="8" t="s">
        <v>771</v>
      </c>
      <c r="E1149" s="8" t="s">
        <v>122</v>
      </c>
      <c r="F1149" s="23">
        <v>12323.7</v>
      </c>
      <c r="G1149" s="23">
        <v>12323.7</v>
      </c>
      <c r="H1149" s="7">
        <f t="shared" si="106"/>
        <v>100</v>
      </c>
    </row>
    <row r="1150" spans="1:8" ht="60" x14ac:dyDescent="0.25">
      <c r="A1150" s="4" t="s">
        <v>29</v>
      </c>
      <c r="B1150" s="5" t="s">
        <v>207</v>
      </c>
      <c r="C1150" s="5" t="s">
        <v>34</v>
      </c>
      <c r="D1150" s="8" t="s">
        <v>771</v>
      </c>
      <c r="E1150" s="8" t="s">
        <v>30</v>
      </c>
      <c r="F1150" s="23">
        <f>F1151</f>
        <v>1125.8</v>
      </c>
      <c r="G1150" s="23">
        <f>G1151</f>
        <v>1118.0999999999999</v>
      </c>
      <c r="H1150" s="7">
        <f t="shared" si="106"/>
        <v>99.3160419257417</v>
      </c>
    </row>
    <row r="1151" spans="1:8" ht="75" x14ac:dyDescent="0.25">
      <c r="A1151" s="4" t="s">
        <v>31</v>
      </c>
      <c r="B1151" s="5" t="s">
        <v>207</v>
      </c>
      <c r="C1151" s="5" t="s">
        <v>34</v>
      </c>
      <c r="D1151" s="8" t="s">
        <v>771</v>
      </c>
      <c r="E1151" s="8" t="s">
        <v>32</v>
      </c>
      <c r="F1151" s="23">
        <v>1125.8</v>
      </c>
      <c r="G1151" s="23">
        <v>1118.0999999999999</v>
      </c>
      <c r="H1151" s="7">
        <f t="shared" si="106"/>
        <v>99.3160419257417</v>
      </c>
    </row>
    <row r="1152" spans="1:8" ht="30" x14ac:dyDescent="0.25">
      <c r="A1152" s="4" t="s">
        <v>40</v>
      </c>
      <c r="B1152" s="5" t="s">
        <v>207</v>
      </c>
      <c r="C1152" s="5" t="s">
        <v>34</v>
      </c>
      <c r="D1152" s="8" t="s">
        <v>771</v>
      </c>
      <c r="E1152" s="8" t="s">
        <v>41</v>
      </c>
      <c r="F1152" s="23">
        <f>F1153</f>
        <v>1.1000000000000001</v>
      </c>
      <c r="G1152" s="23">
        <f>G1153</f>
        <v>1.1000000000000001</v>
      </c>
      <c r="H1152" s="7">
        <f t="shared" si="106"/>
        <v>100</v>
      </c>
    </row>
    <row r="1153" spans="1:8" ht="30" x14ac:dyDescent="0.25">
      <c r="A1153" s="4" t="s">
        <v>42</v>
      </c>
      <c r="B1153" s="5" t="s">
        <v>207</v>
      </c>
      <c r="C1153" s="5" t="s">
        <v>34</v>
      </c>
      <c r="D1153" s="8" t="s">
        <v>771</v>
      </c>
      <c r="E1153" s="8" t="s">
        <v>43</v>
      </c>
      <c r="F1153" s="23">
        <v>1.1000000000000001</v>
      </c>
      <c r="G1153" s="23">
        <v>1.1000000000000001</v>
      </c>
      <c r="H1153" s="7">
        <f t="shared" si="106"/>
        <v>100</v>
      </c>
    </row>
    <row r="1154" spans="1:8" x14ac:dyDescent="0.25">
      <c r="A1154" s="11" t="s">
        <v>772</v>
      </c>
      <c r="B1154" s="12" t="s">
        <v>143</v>
      </c>
      <c r="C1154" s="12"/>
      <c r="D1154" s="12"/>
      <c r="E1154" s="12"/>
      <c r="F1154" s="25">
        <f t="shared" ref="F1154:G1160" si="110">F1155</f>
        <v>4953.3</v>
      </c>
      <c r="G1154" s="25">
        <f t="shared" si="110"/>
        <v>4905.8</v>
      </c>
      <c r="H1154" s="13">
        <f t="shared" si="106"/>
        <v>99.041043344840816</v>
      </c>
    </row>
    <row r="1155" spans="1:8" ht="30" x14ac:dyDescent="0.25">
      <c r="A1155" s="4" t="s">
        <v>773</v>
      </c>
      <c r="B1155" s="5" t="s">
        <v>143</v>
      </c>
      <c r="C1155" s="5" t="s">
        <v>143</v>
      </c>
      <c r="D1155" s="6"/>
      <c r="E1155" s="6"/>
      <c r="F1155" s="23">
        <f t="shared" si="110"/>
        <v>4953.3</v>
      </c>
      <c r="G1155" s="23">
        <f t="shared" si="110"/>
        <v>4905.8</v>
      </c>
      <c r="H1155" s="7">
        <f t="shared" si="106"/>
        <v>99.041043344840816</v>
      </c>
    </row>
    <row r="1156" spans="1:8" ht="30" x14ac:dyDescent="0.25">
      <c r="A1156" s="4" t="s">
        <v>774</v>
      </c>
      <c r="B1156" s="5" t="s">
        <v>143</v>
      </c>
      <c r="C1156" s="5" t="s">
        <v>143</v>
      </c>
      <c r="D1156" s="5" t="s">
        <v>775</v>
      </c>
      <c r="E1156" s="5"/>
      <c r="F1156" s="23">
        <f t="shared" si="110"/>
        <v>4953.3</v>
      </c>
      <c r="G1156" s="23">
        <f t="shared" si="110"/>
        <v>4905.8</v>
      </c>
      <c r="H1156" s="7">
        <f t="shared" si="106"/>
        <v>99.041043344840816</v>
      </c>
    </row>
    <row r="1157" spans="1:8" ht="60" x14ac:dyDescent="0.25">
      <c r="A1157" s="4" t="s">
        <v>776</v>
      </c>
      <c r="B1157" s="5" t="s">
        <v>143</v>
      </c>
      <c r="C1157" s="5" t="s">
        <v>143</v>
      </c>
      <c r="D1157" s="8" t="s">
        <v>777</v>
      </c>
      <c r="E1157" s="8"/>
      <c r="F1157" s="23">
        <f t="shared" si="110"/>
        <v>4953.3</v>
      </c>
      <c r="G1157" s="23">
        <f t="shared" si="110"/>
        <v>4905.8</v>
      </c>
      <c r="H1157" s="7">
        <f t="shared" si="106"/>
        <v>99.041043344840816</v>
      </c>
    </row>
    <row r="1158" spans="1:8" ht="60" x14ac:dyDescent="0.25">
      <c r="A1158" s="4" t="s">
        <v>778</v>
      </c>
      <c r="B1158" s="5" t="s">
        <v>143</v>
      </c>
      <c r="C1158" s="5" t="s">
        <v>143</v>
      </c>
      <c r="D1158" s="8" t="s">
        <v>779</v>
      </c>
      <c r="E1158" s="9"/>
      <c r="F1158" s="23">
        <f t="shared" si="110"/>
        <v>4953.3</v>
      </c>
      <c r="G1158" s="23">
        <f t="shared" si="110"/>
        <v>4905.8</v>
      </c>
      <c r="H1158" s="7">
        <f t="shared" si="106"/>
        <v>99.041043344840816</v>
      </c>
    </row>
    <row r="1159" spans="1:8" ht="165" x14ac:dyDescent="0.25">
      <c r="A1159" s="4" t="s">
        <v>780</v>
      </c>
      <c r="B1159" s="5" t="s">
        <v>143</v>
      </c>
      <c r="C1159" s="5" t="s">
        <v>143</v>
      </c>
      <c r="D1159" s="8" t="s">
        <v>781</v>
      </c>
      <c r="E1159" s="9"/>
      <c r="F1159" s="23">
        <f t="shared" si="110"/>
        <v>4953.3</v>
      </c>
      <c r="G1159" s="23">
        <f t="shared" si="110"/>
        <v>4905.8</v>
      </c>
      <c r="H1159" s="7">
        <f t="shared" si="106"/>
        <v>99.041043344840816</v>
      </c>
    </row>
    <row r="1160" spans="1:8" ht="30" x14ac:dyDescent="0.25">
      <c r="A1160" s="4" t="s">
        <v>590</v>
      </c>
      <c r="B1160" s="5" t="s">
        <v>143</v>
      </c>
      <c r="C1160" s="5" t="s">
        <v>143</v>
      </c>
      <c r="D1160" s="8" t="s">
        <v>781</v>
      </c>
      <c r="E1160" s="8" t="s">
        <v>591</v>
      </c>
      <c r="F1160" s="23">
        <f t="shared" si="110"/>
        <v>4953.3</v>
      </c>
      <c r="G1160" s="23">
        <f t="shared" si="110"/>
        <v>4905.8</v>
      </c>
      <c r="H1160" s="7">
        <f t="shared" si="106"/>
        <v>99.041043344840816</v>
      </c>
    </row>
    <row r="1161" spans="1:8" ht="60" x14ac:dyDescent="0.25">
      <c r="A1161" s="4" t="s">
        <v>592</v>
      </c>
      <c r="B1161" s="5" t="s">
        <v>143</v>
      </c>
      <c r="C1161" s="5" t="s">
        <v>143</v>
      </c>
      <c r="D1161" s="8" t="s">
        <v>781</v>
      </c>
      <c r="E1161" s="8" t="s">
        <v>593</v>
      </c>
      <c r="F1161" s="23">
        <v>4953.3</v>
      </c>
      <c r="G1161" s="31">
        <v>4905.8</v>
      </c>
      <c r="H1161" s="7">
        <f t="shared" si="106"/>
        <v>99.041043344840816</v>
      </c>
    </row>
    <row r="1162" spans="1:8" x14ac:dyDescent="0.25">
      <c r="A1162" s="11" t="s">
        <v>782</v>
      </c>
      <c r="B1162" s="12" t="s">
        <v>163</v>
      </c>
      <c r="C1162" s="12"/>
      <c r="D1162" s="12"/>
      <c r="E1162" s="12"/>
      <c r="F1162" s="25">
        <f>F1163+F1170+F1200</f>
        <v>347162.5</v>
      </c>
      <c r="G1162" s="25">
        <f>G1163+G1170+G1200</f>
        <v>338367.1</v>
      </c>
      <c r="H1162" s="13">
        <f t="shared" ref="H1162:H1225" si="111">(G1162/F1162)*100</f>
        <v>97.466489036114197</v>
      </c>
    </row>
    <row r="1163" spans="1:8" x14ac:dyDescent="0.25">
      <c r="A1163" s="4" t="s">
        <v>783</v>
      </c>
      <c r="B1163" s="5" t="s">
        <v>163</v>
      </c>
      <c r="C1163" s="5" t="s">
        <v>6</v>
      </c>
      <c r="D1163" s="6"/>
      <c r="E1163" s="6"/>
      <c r="F1163" s="23">
        <f t="shared" ref="F1163:G1168" si="112">F1164</f>
        <v>29500</v>
      </c>
      <c r="G1163" s="23">
        <f t="shared" si="112"/>
        <v>25907.599999999999</v>
      </c>
      <c r="H1163" s="7">
        <f t="shared" si="111"/>
        <v>87.822372881355932</v>
      </c>
    </row>
    <row r="1164" spans="1:8" ht="45" x14ac:dyDescent="0.25">
      <c r="A1164" s="4" t="s">
        <v>96</v>
      </c>
      <c r="B1164" s="5" t="s">
        <v>163</v>
      </c>
      <c r="C1164" s="5" t="s">
        <v>6</v>
      </c>
      <c r="D1164" s="5" t="s">
        <v>97</v>
      </c>
      <c r="E1164" s="5"/>
      <c r="F1164" s="23">
        <f t="shared" si="112"/>
        <v>29500</v>
      </c>
      <c r="G1164" s="23">
        <f t="shared" si="112"/>
        <v>25907.599999999999</v>
      </c>
      <c r="H1164" s="7">
        <f t="shared" si="111"/>
        <v>87.822372881355932</v>
      </c>
    </row>
    <row r="1165" spans="1:8" ht="45" x14ac:dyDescent="0.25">
      <c r="A1165" s="4" t="s">
        <v>468</v>
      </c>
      <c r="B1165" s="5" t="s">
        <v>163</v>
      </c>
      <c r="C1165" s="5" t="s">
        <v>6</v>
      </c>
      <c r="D1165" s="8" t="s">
        <v>469</v>
      </c>
      <c r="E1165" s="8"/>
      <c r="F1165" s="23">
        <f t="shared" si="112"/>
        <v>29500</v>
      </c>
      <c r="G1165" s="23">
        <f t="shared" si="112"/>
        <v>25907.599999999999</v>
      </c>
      <c r="H1165" s="7">
        <f t="shared" si="111"/>
        <v>87.822372881355932</v>
      </c>
    </row>
    <row r="1166" spans="1:8" ht="90" x14ac:dyDescent="0.25">
      <c r="A1166" s="4" t="s">
        <v>784</v>
      </c>
      <c r="B1166" s="5" t="s">
        <v>163</v>
      </c>
      <c r="C1166" s="5" t="s">
        <v>6</v>
      </c>
      <c r="D1166" s="8" t="s">
        <v>785</v>
      </c>
      <c r="E1166" s="9"/>
      <c r="F1166" s="23">
        <f t="shared" si="112"/>
        <v>29500</v>
      </c>
      <c r="G1166" s="23">
        <f t="shared" si="112"/>
        <v>25907.599999999999</v>
      </c>
      <c r="H1166" s="7">
        <f t="shared" si="111"/>
        <v>87.822372881355932</v>
      </c>
    </row>
    <row r="1167" spans="1:8" ht="75" x14ac:dyDescent="0.25">
      <c r="A1167" s="4" t="s">
        <v>786</v>
      </c>
      <c r="B1167" s="5" t="s">
        <v>163</v>
      </c>
      <c r="C1167" s="5" t="s">
        <v>6</v>
      </c>
      <c r="D1167" s="8" t="s">
        <v>787</v>
      </c>
      <c r="E1167" s="9"/>
      <c r="F1167" s="23">
        <f t="shared" si="112"/>
        <v>29500</v>
      </c>
      <c r="G1167" s="23">
        <f t="shared" si="112"/>
        <v>25907.599999999999</v>
      </c>
      <c r="H1167" s="7">
        <f t="shared" si="111"/>
        <v>87.822372881355932</v>
      </c>
    </row>
    <row r="1168" spans="1:8" ht="30" x14ac:dyDescent="0.25">
      <c r="A1168" s="4" t="s">
        <v>590</v>
      </c>
      <c r="B1168" s="5" t="s">
        <v>163</v>
      </c>
      <c r="C1168" s="5" t="s">
        <v>6</v>
      </c>
      <c r="D1168" s="8" t="s">
        <v>787</v>
      </c>
      <c r="E1168" s="8" t="s">
        <v>591</v>
      </c>
      <c r="F1168" s="23">
        <f t="shared" si="112"/>
        <v>29500</v>
      </c>
      <c r="G1168" s="23">
        <f t="shared" si="112"/>
        <v>25907.599999999999</v>
      </c>
      <c r="H1168" s="7">
        <f t="shared" si="111"/>
        <v>87.822372881355932</v>
      </c>
    </row>
    <row r="1169" spans="1:8" ht="45" x14ac:dyDescent="0.25">
      <c r="A1169" s="4" t="s">
        <v>788</v>
      </c>
      <c r="B1169" s="5" t="s">
        <v>163</v>
      </c>
      <c r="C1169" s="5" t="s">
        <v>6</v>
      </c>
      <c r="D1169" s="8" t="s">
        <v>787</v>
      </c>
      <c r="E1169" s="8" t="s">
        <v>789</v>
      </c>
      <c r="F1169" s="23">
        <v>29500</v>
      </c>
      <c r="G1169" s="23">
        <v>25907.599999999999</v>
      </c>
      <c r="H1169" s="7">
        <f t="shared" si="111"/>
        <v>87.822372881355932</v>
      </c>
    </row>
    <row r="1170" spans="1:8" ht="30" x14ac:dyDescent="0.25">
      <c r="A1170" s="4" t="s">
        <v>790</v>
      </c>
      <c r="B1170" s="5" t="s">
        <v>163</v>
      </c>
      <c r="C1170" s="5" t="s">
        <v>22</v>
      </c>
      <c r="D1170" s="6"/>
      <c r="E1170" s="6"/>
      <c r="F1170" s="23">
        <f>F1171+F1179+F1194</f>
        <v>89782.9</v>
      </c>
      <c r="G1170" s="23">
        <f>G1171+G1179+G1194</f>
        <v>89477.6</v>
      </c>
      <c r="H1170" s="7">
        <f t="shared" si="111"/>
        <v>99.659957519750435</v>
      </c>
    </row>
    <row r="1171" spans="1:8" ht="45" x14ac:dyDescent="0.25">
      <c r="A1171" s="4" t="s">
        <v>96</v>
      </c>
      <c r="B1171" s="5" t="s">
        <v>163</v>
      </c>
      <c r="C1171" s="5" t="s">
        <v>22</v>
      </c>
      <c r="D1171" s="5" t="s">
        <v>97</v>
      </c>
      <c r="E1171" s="5"/>
      <c r="F1171" s="23">
        <f t="shared" ref="F1171:G1173" si="113">F1172</f>
        <v>41539</v>
      </c>
      <c r="G1171" s="23">
        <f t="shared" si="113"/>
        <v>41452.199999999997</v>
      </c>
      <c r="H1171" s="7">
        <f t="shared" si="111"/>
        <v>99.791039745781063</v>
      </c>
    </row>
    <row r="1172" spans="1:8" ht="45" x14ac:dyDescent="0.25">
      <c r="A1172" s="4" t="s">
        <v>468</v>
      </c>
      <c r="B1172" s="5" t="s">
        <v>163</v>
      </c>
      <c r="C1172" s="5" t="s">
        <v>22</v>
      </c>
      <c r="D1172" s="8" t="s">
        <v>469</v>
      </c>
      <c r="E1172" s="8"/>
      <c r="F1172" s="23">
        <f t="shared" si="113"/>
        <v>41539</v>
      </c>
      <c r="G1172" s="23">
        <f t="shared" si="113"/>
        <v>41452.199999999997</v>
      </c>
      <c r="H1172" s="7">
        <f t="shared" si="111"/>
        <v>99.791039745781063</v>
      </c>
    </row>
    <row r="1173" spans="1:8" ht="150" x14ac:dyDescent="0.25">
      <c r="A1173" s="4" t="s">
        <v>470</v>
      </c>
      <c r="B1173" s="5" t="s">
        <v>163</v>
      </c>
      <c r="C1173" s="5" t="s">
        <v>22</v>
      </c>
      <c r="D1173" s="8" t="s">
        <v>471</v>
      </c>
      <c r="E1173" s="9"/>
      <c r="F1173" s="23">
        <f t="shared" si="113"/>
        <v>41539</v>
      </c>
      <c r="G1173" s="23">
        <f t="shared" si="113"/>
        <v>41452.199999999997</v>
      </c>
      <c r="H1173" s="7">
        <f t="shared" si="111"/>
        <v>99.791039745781063</v>
      </c>
    </row>
    <row r="1174" spans="1:8" ht="60" x14ac:dyDescent="0.25">
      <c r="A1174" s="4" t="s">
        <v>791</v>
      </c>
      <c r="B1174" s="5" t="s">
        <v>163</v>
      </c>
      <c r="C1174" s="5" t="s">
        <v>22</v>
      </c>
      <c r="D1174" s="8" t="s">
        <v>792</v>
      </c>
      <c r="E1174" s="9"/>
      <c r="F1174" s="23">
        <f>F1175+F1177</f>
        <v>41539</v>
      </c>
      <c r="G1174" s="23">
        <f>G1175+G1177</f>
        <v>41452.199999999997</v>
      </c>
      <c r="H1174" s="7">
        <f t="shared" si="111"/>
        <v>99.791039745781063</v>
      </c>
    </row>
    <row r="1175" spans="1:8" ht="60" x14ac:dyDescent="0.25">
      <c r="A1175" s="4" t="s">
        <v>29</v>
      </c>
      <c r="B1175" s="5" t="s">
        <v>163</v>
      </c>
      <c r="C1175" s="5" t="s">
        <v>22</v>
      </c>
      <c r="D1175" s="8" t="s">
        <v>792</v>
      </c>
      <c r="E1175" s="8" t="s">
        <v>30</v>
      </c>
      <c r="F1175" s="23">
        <f>F1176</f>
        <v>301.2</v>
      </c>
      <c r="G1175" s="23">
        <f>G1176</f>
        <v>300.5</v>
      </c>
      <c r="H1175" s="7">
        <f t="shared" si="111"/>
        <v>99.767596281540506</v>
      </c>
    </row>
    <row r="1176" spans="1:8" ht="75" x14ac:dyDescent="0.25">
      <c r="A1176" s="4" t="s">
        <v>31</v>
      </c>
      <c r="B1176" s="5" t="s">
        <v>163</v>
      </c>
      <c r="C1176" s="5" t="s">
        <v>22</v>
      </c>
      <c r="D1176" s="8" t="s">
        <v>792</v>
      </c>
      <c r="E1176" s="8" t="s">
        <v>32</v>
      </c>
      <c r="F1176" s="23">
        <v>301.2</v>
      </c>
      <c r="G1176" s="23">
        <v>300.5</v>
      </c>
      <c r="H1176" s="7">
        <f t="shared" si="111"/>
        <v>99.767596281540506</v>
      </c>
    </row>
    <row r="1177" spans="1:8" ht="30" x14ac:dyDescent="0.25">
      <c r="A1177" s="4" t="s">
        <v>590</v>
      </c>
      <c r="B1177" s="5" t="s">
        <v>163</v>
      </c>
      <c r="C1177" s="5" t="s">
        <v>22</v>
      </c>
      <c r="D1177" s="8" t="s">
        <v>792</v>
      </c>
      <c r="E1177" s="8" t="s">
        <v>591</v>
      </c>
      <c r="F1177" s="23">
        <f>F1178</f>
        <v>41237.800000000003</v>
      </c>
      <c r="G1177" s="23">
        <f>G1178</f>
        <v>41151.699999999997</v>
      </c>
      <c r="H1177" s="7">
        <f t="shared" si="111"/>
        <v>99.791210976337226</v>
      </c>
    </row>
    <row r="1178" spans="1:8" ht="60" x14ac:dyDescent="0.25">
      <c r="A1178" s="4" t="s">
        <v>592</v>
      </c>
      <c r="B1178" s="5" t="s">
        <v>163</v>
      </c>
      <c r="C1178" s="5" t="s">
        <v>22</v>
      </c>
      <c r="D1178" s="8" t="s">
        <v>792</v>
      </c>
      <c r="E1178" s="8" t="s">
        <v>593</v>
      </c>
      <c r="F1178" s="23">
        <v>41237.800000000003</v>
      </c>
      <c r="G1178" s="23">
        <v>41151.699999999997</v>
      </c>
      <c r="H1178" s="7">
        <f t="shared" si="111"/>
        <v>99.791210976337226</v>
      </c>
    </row>
    <row r="1179" spans="1:8" ht="30" x14ac:dyDescent="0.25">
      <c r="A1179" s="4" t="s">
        <v>264</v>
      </c>
      <c r="B1179" s="5" t="s">
        <v>163</v>
      </c>
      <c r="C1179" s="5" t="s">
        <v>22</v>
      </c>
      <c r="D1179" s="5" t="s">
        <v>265</v>
      </c>
      <c r="E1179" s="5"/>
      <c r="F1179" s="23">
        <f>F1180+F1185</f>
        <v>13605.8</v>
      </c>
      <c r="G1179" s="23">
        <f>G1180+G1185</f>
        <v>13387.300000000001</v>
      </c>
      <c r="H1179" s="7">
        <f t="shared" si="111"/>
        <v>98.394067236031702</v>
      </c>
    </row>
    <row r="1180" spans="1:8" ht="75" x14ac:dyDescent="0.25">
      <c r="A1180" s="4" t="s">
        <v>793</v>
      </c>
      <c r="B1180" s="5" t="s">
        <v>163</v>
      </c>
      <c r="C1180" s="5" t="s">
        <v>22</v>
      </c>
      <c r="D1180" s="8" t="s">
        <v>794</v>
      </c>
      <c r="E1180" s="8"/>
      <c r="F1180" s="23">
        <f t="shared" ref="F1180:G1183" si="114">F1181</f>
        <v>9480.7999999999993</v>
      </c>
      <c r="G1180" s="23">
        <f t="shared" si="114"/>
        <v>9351.1</v>
      </c>
      <c r="H1180" s="7">
        <f t="shared" si="111"/>
        <v>98.631971985486473</v>
      </c>
    </row>
    <row r="1181" spans="1:8" ht="135" x14ac:dyDescent="0.25">
      <c r="A1181" s="4" t="s">
        <v>795</v>
      </c>
      <c r="B1181" s="5" t="s">
        <v>163</v>
      </c>
      <c r="C1181" s="5" t="s">
        <v>22</v>
      </c>
      <c r="D1181" s="8" t="s">
        <v>796</v>
      </c>
      <c r="E1181" s="9"/>
      <c r="F1181" s="23">
        <f t="shared" si="114"/>
        <v>9480.7999999999993</v>
      </c>
      <c r="G1181" s="23">
        <f t="shared" si="114"/>
        <v>9351.1</v>
      </c>
      <c r="H1181" s="7">
        <f t="shared" si="111"/>
        <v>98.631971985486473</v>
      </c>
    </row>
    <row r="1182" spans="1:8" ht="60" x14ac:dyDescent="0.25">
      <c r="A1182" s="4" t="s">
        <v>797</v>
      </c>
      <c r="B1182" s="5" t="s">
        <v>163</v>
      </c>
      <c r="C1182" s="5" t="s">
        <v>22</v>
      </c>
      <c r="D1182" s="8" t="s">
        <v>798</v>
      </c>
      <c r="E1182" s="9"/>
      <c r="F1182" s="23">
        <f t="shared" si="114"/>
        <v>9480.7999999999993</v>
      </c>
      <c r="G1182" s="23">
        <f t="shared" si="114"/>
        <v>9351.1</v>
      </c>
      <c r="H1182" s="7">
        <f t="shared" si="111"/>
        <v>98.631971985486473</v>
      </c>
    </row>
    <row r="1183" spans="1:8" ht="30" x14ac:dyDescent="0.25">
      <c r="A1183" s="4" t="s">
        <v>590</v>
      </c>
      <c r="B1183" s="5" t="s">
        <v>163</v>
      </c>
      <c r="C1183" s="5" t="s">
        <v>22</v>
      </c>
      <c r="D1183" s="8" t="s">
        <v>798</v>
      </c>
      <c r="E1183" s="8" t="s">
        <v>591</v>
      </c>
      <c r="F1183" s="23">
        <f t="shared" si="114"/>
        <v>9480.7999999999993</v>
      </c>
      <c r="G1183" s="23">
        <f t="shared" si="114"/>
        <v>9351.1</v>
      </c>
      <c r="H1183" s="7">
        <f t="shared" si="111"/>
        <v>98.631971985486473</v>
      </c>
    </row>
    <row r="1184" spans="1:8" ht="60" x14ac:dyDescent="0.25">
      <c r="A1184" s="4" t="s">
        <v>592</v>
      </c>
      <c r="B1184" s="5" t="s">
        <v>163</v>
      </c>
      <c r="C1184" s="5" t="s">
        <v>22</v>
      </c>
      <c r="D1184" s="8" t="s">
        <v>798</v>
      </c>
      <c r="E1184" s="8" t="s">
        <v>593</v>
      </c>
      <c r="F1184" s="23">
        <v>9480.7999999999993</v>
      </c>
      <c r="G1184" s="23">
        <v>9351.1</v>
      </c>
      <c r="H1184" s="7">
        <f t="shared" si="111"/>
        <v>98.631971985486473</v>
      </c>
    </row>
    <row r="1185" spans="1:8" ht="90" x14ac:dyDescent="0.25">
      <c r="A1185" s="4" t="s">
        <v>799</v>
      </c>
      <c r="B1185" s="5" t="s">
        <v>163</v>
      </c>
      <c r="C1185" s="5" t="s">
        <v>22</v>
      </c>
      <c r="D1185" s="8" t="s">
        <v>800</v>
      </c>
      <c r="E1185" s="8"/>
      <c r="F1185" s="23">
        <f>F1186+F1190</f>
        <v>4125</v>
      </c>
      <c r="G1185" s="23">
        <f>G1186+G1190</f>
        <v>4036.2000000000003</v>
      </c>
      <c r="H1185" s="7">
        <f t="shared" si="111"/>
        <v>97.847272727272738</v>
      </c>
    </row>
    <row r="1186" spans="1:8" ht="270" x14ac:dyDescent="0.25">
      <c r="A1186" s="4" t="s">
        <v>801</v>
      </c>
      <c r="B1186" s="5" t="s">
        <v>163</v>
      </c>
      <c r="C1186" s="5" t="s">
        <v>22</v>
      </c>
      <c r="D1186" s="8" t="s">
        <v>802</v>
      </c>
      <c r="E1186" s="9"/>
      <c r="F1186" s="23">
        <f t="shared" ref="F1186:G1188" si="115">F1187</f>
        <v>2759</v>
      </c>
      <c r="G1186" s="23">
        <f t="shared" si="115"/>
        <v>2690.8</v>
      </c>
      <c r="H1186" s="7">
        <f t="shared" si="111"/>
        <v>97.528089887640462</v>
      </c>
    </row>
    <row r="1187" spans="1:8" ht="240" x14ac:dyDescent="0.25">
      <c r="A1187" s="4" t="s">
        <v>803</v>
      </c>
      <c r="B1187" s="5" t="s">
        <v>163</v>
      </c>
      <c r="C1187" s="5" t="s">
        <v>22</v>
      </c>
      <c r="D1187" s="8" t="s">
        <v>804</v>
      </c>
      <c r="E1187" s="9"/>
      <c r="F1187" s="23">
        <f t="shared" si="115"/>
        <v>2759</v>
      </c>
      <c r="G1187" s="23">
        <f t="shared" si="115"/>
        <v>2690.8</v>
      </c>
      <c r="H1187" s="7">
        <f t="shared" si="111"/>
        <v>97.528089887640462</v>
      </c>
    </row>
    <row r="1188" spans="1:8" ht="30" x14ac:dyDescent="0.25">
      <c r="A1188" s="4" t="s">
        <v>590</v>
      </c>
      <c r="B1188" s="5" t="s">
        <v>163</v>
      </c>
      <c r="C1188" s="5" t="s">
        <v>22</v>
      </c>
      <c r="D1188" s="8" t="s">
        <v>804</v>
      </c>
      <c r="E1188" s="8" t="s">
        <v>591</v>
      </c>
      <c r="F1188" s="23">
        <f t="shared" si="115"/>
        <v>2759</v>
      </c>
      <c r="G1188" s="23">
        <f t="shared" si="115"/>
        <v>2690.8</v>
      </c>
      <c r="H1188" s="7">
        <f t="shared" si="111"/>
        <v>97.528089887640462</v>
      </c>
    </row>
    <row r="1189" spans="1:8" ht="60" x14ac:dyDescent="0.25">
      <c r="A1189" s="4" t="s">
        <v>592</v>
      </c>
      <c r="B1189" s="5" t="s">
        <v>163</v>
      </c>
      <c r="C1189" s="5" t="s">
        <v>22</v>
      </c>
      <c r="D1189" s="8" t="s">
        <v>804</v>
      </c>
      <c r="E1189" s="8" t="s">
        <v>593</v>
      </c>
      <c r="F1189" s="23">
        <v>2759</v>
      </c>
      <c r="G1189" s="23">
        <v>2690.8</v>
      </c>
      <c r="H1189" s="7">
        <f t="shared" si="111"/>
        <v>97.528089887640462</v>
      </c>
    </row>
    <row r="1190" spans="1:8" ht="210" x14ac:dyDescent="0.25">
      <c r="A1190" s="4" t="s">
        <v>805</v>
      </c>
      <c r="B1190" s="5" t="s">
        <v>163</v>
      </c>
      <c r="C1190" s="5" t="s">
        <v>22</v>
      </c>
      <c r="D1190" s="8" t="s">
        <v>806</v>
      </c>
      <c r="E1190" s="9"/>
      <c r="F1190" s="23">
        <f t="shared" ref="F1190:G1192" si="116">F1191</f>
        <v>1366</v>
      </c>
      <c r="G1190" s="23">
        <f t="shared" si="116"/>
        <v>1345.4</v>
      </c>
      <c r="H1190" s="7">
        <f t="shared" si="111"/>
        <v>98.491947291361654</v>
      </c>
    </row>
    <row r="1191" spans="1:8" ht="120" x14ac:dyDescent="0.25">
      <c r="A1191" s="4" t="s">
        <v>807</v>
      </c>
      <c r="B1191" s="5" t="s">
        <v>163</v>
      </c>
      <c r="C1191" s="5" t="s">
        <v>22</v>
      </c>
      <c r="D1191" s="8" t="s">
        <v>808</v>
      </c>
      <c r="E1191" s="9"/>
      <c r="F1191" s="23">
        <f t="shared" si="116"/>
        <v>1366</v>
      </c>
      <c r="G1191" s="23">
        <f t="shared" si="116"/>
        <v>1345.4</v>
      </c>
      <c r="H1191" s="7">
        <f t="shared" si="111"/>
        <v>98.491947291361654</v>
      </c>
    </row>
    <row r="1192" spans="1:8" ht="30" x14ac:dyDescent="0.25">
      <c r="A1192" s="4" t="s">
        <v>590</v>
      </c>
      <c r="B1192" s="5" t="s">
        <v>163</v>
      </c>
      <c r="C1192" s="5" t="s">
        <v>22</v>
      </c>
      <c r="D1192" s="8" t="s">
        <v>808</v>
      </c>
      <c r="E1192" s="8" t="s">
        <v>591</v>
      </c>
      <c r="F1192" s="23">
        <f t="shared" si="116"/>
        <v>1366</v>
      </c>
      <c r="G1192" s="23">
        <f t="shared" si="116"/>
        <v>1345.4</v>
      </c>
      <c r="H1192" s="7">
        <f t="shared" si="111"/>
        <v>98.491947291361654</v>
      </c>
    </row>
    <row r="1193" spans="1:8" ht="60" x14ac:dyDescent="0.25">
      <c r="A1193" s="4" t="s">
        <v>592</v>
      </c>
      <c r="B1193" s="5" t="s">
        <v>163</v>
      </c>
      <c r="C1193" s="5" t="s">
        <v>22</v>
      </c>
      <c r="D1193" s="8" t="s">
        <v>808</v>
      </c>
      <c r="E1193" s="8" t="s">
        <v>593</v>
      </c>
      <c r="F1193" s="23">
        <v>1366</v>
      </c>
      <c r="G1193" s="23">
        <v>1345.4</v>
      </c>
      <c r="H1193" s="7">
        <f t="shared" si="111"/>
        <v>98.491947291361654</v>
      </c>
    </row>
    <row r="1194" spans="1:8" ht="60" x14ac:dyDescent="0.25">
      <c r="A1194" s="4" t="s">
        <v>349</v>
      </c>
      <c r="B1194" s="5" t="s">
        <v>163</v>
      </c>
      <c r="C1194" s="5" t="s">
        <v>22</v>
      </c>
      <c r="D1194" s="5" t="s">
        <v>350</v>
      </c>
      <c r="E1194" s="5"/>
      <c r="F1194" s="23">
        <f t="shared" ref="F1194:G1198" si="117">F1195</f>
        <v>34638.1</v>
      </c>
      <c r="G1194" s="23">
        <f t="shared" si="117"/>
        <v>34638.1</v>
      </c>
      <c r="H1194" s="7">
        <f t="shared" si="111"/>
        <v>100</v>
      </c>
    </row>
    <row r="1195" spans="1:8" ht="90" x14ac:dyDescent="0.25">
      <c r="A1195" s="4" t="s">
        <v>359</v>
      </c>
      <c r="B1195" s="5" t="s">
        <v>163</v>
      </c>
      <c r="C1195" s="5" t="s">
        <v>22</v>
      </c>
      <c r="D1195" s="8" t="s">
        <v>360</v>
      </c>
      <c r="E1195" s="8"/>
      <c r="F1195" s="23">
        <f t="shared" si="117"/>
        <v>34638.1</v>
      </c>
      <c r="G1195" s="23">
        <f t="shared" si="117"/>
        <v>34638.1</v>
      </c>
      <c r="H1195" s="7">
        <f t="shared" si="111"/>
        <v>100</v>
      </c>
    </row>
    <row r="1196" spans="1:8" ht="60" x14ac:dyDescent="0.25">
      <c r="A1196" s="4" t="s">
        <v>361</v>
      </c>
      <c r="B1196" s="5" t="s">
        <v>163</v>
      </c>
      <c r="C1196" s="5" t="s">
        <v>22</v>
      </c>
      <c r="D1196" s="8" t="s">
        <v>362</v>
      </c>
      <c r="E1196" s="9"/>
      <c r="F1196" s="23">
        <f t="shared" si="117"/>
        <v>34638.1</v>
      </c>
      <c r="G1196" s="23">
        <f t="shared" si="117"/>
        <v>34638.1</v>
      </c>
      <c r="H1196" s="7">
        <f t="shared" si="111"/>
        <v>100</v>
      </c>
    </row>
    <row r="1197" spans="1:8" ht="90" x14ac:dyDescent="0.25">
      <c r="A1197" s="4" t="s">
        <v>809</v>
      </c>
      <c r="B1197" s="5" t="s">
        <v>163</v>
      </c>
      <c r="C1197" s="5" t="s">
        <v>22</v>
      </c>
      <c r="D1197" s="8" t="s">
        <v>810</v>
      </c>
      <c r="E1197" s="9"/>
      <c r="F1197" s="23">
        <f t="shared" si="117"/>
        <v>34638.1</v>
      </c>
      <c r="G1197" s="23">
        <f t="shared" si="117"/>
        <v>34638.1</v>
      </c>
      <c r="H1197" s="7">
        <f t="shared" si="111"/>
        <v>100</v>
      </c>
    </row>
    <row r="1198" spans="1:8" ht="30" x14ac:dyDescent="0.25">
      <c r="A1198" s="4" t="s">
        <v>590</v>
      </c>
      <c r="B1198" s="5" t="s">
        <v>163</v>
      </c>
      <c r="C1198" s="5" t="s">
        <v>22</v>
      </c>
      <c r="D1198" s="8" t="s">
        <v>810</v>
      </c>
      <c r="E1198" s="8" t="s">
        <v>591</v>
      </c>
      <c r="F1198" s="23">
        <f t="shared" si="117"/>
        <v>34638.1</v>
      </c>
      <c r="G1198" s="23">
        <f t="shared" si="117"/>
        <v>34638.1</v>
      </c>
      <c r="H1198" s="7">
        <f t="shared" si="111"/>
        <v>100</v>
      </c>
    </row>
    <row r="1199" spans="1:8" ht="60" x14ac:dyDescent="0.25">
      <c r="A1199" s="4" t="s">
        <v>592</v>
      </c>
      <c r="B1199" s="5" t="s">
        <v>163</v>
      </c>
      <c r="C1199" s="5" t="s">
        <v>22</v>
      </c>
      <c r="D1199" s="8" t="s">
        <v>810</v>
      </c>
      <c r="E1199" s="8" t="s">
        <v>593</v>
      </c>
      <c r="F1199" s="23">
        <v>34638.1</v>
      </c>
      <c r="G1199" s="23">
        <v>34638.1</v>
      </c>
      <c r="H1199" s="7">
        <f t="shared" si="111"/>
        <v>100</v>
      </c>
    </row>
    <row r="1200" spans="1:8" x14ac:dyDescent="0.25">
      <c r="A1200" s="4" t="s">
        <v>811</v>
      </c>
      <c r="B1200" s="5" t="s">
        <v>163</v>
      </c>
      <c r="C1200" s="5" t="s">
        <v>34</v>
      </c>
      <c r="D1200" s="6"/>
      <c r="E1200" s="6"/>
      <c r="F1200" s="23">
        <f>F1201+F1209</f>
        <v>227879.6</v>
      </c>
      <c r="G1200" s="23">
        <f>G1201+G1209</f>
        <v>222981.9</v>
      </c>
      <c r="H1200" s="7">
        <f t="shared" si="111"/>
        <v>97.850751010621394</v>
      </c>
    </row>
    <row r="1201" spans="1:8" ht="30" x14ac:dyDescent="0.25">
      <c r="A1201" s="4" t="s">
        <v>529</v>
      </c>
      <c r="B1201" s="5" t="s">
        <v>163</v>
      </c>
      <c r="C1201" s="5" t="s">
        <v>34</v>
      </c>
      <c r="D1201" s="5" t="s">
        <v>530</v>
      </c>
      <c r="E1201" s="5"/>
      <c r="F1201" s="23">
        <f t="shared" ref="F1201:G1203" si="118">F1202</f>
        <v>58708</v>
      </c>
      <c r="G1201" s="23">
        <f t="shared" si="118"/>
        <v>53811.1</v>
      </c>
      <c r="H1201" s="7">
        <f t="shared" si="111"/>
        <v>91.65888805614226</v>
      </c>
    </row>
    <row r="1202" spans="1:8" ht="30" x14ac:dyDescent="0.25">
      <c r="A1202" s="4" t="s">
        <v>531</v>
      </c>
      <c r="B1202" s="5" t="s">
        <v>163</v>
      </c>
      <c r="C1202" s="5" t="s">
        <v>34</v>
      </c>
      <c r="D1202" s="8" t="s">
        <v>532</v>
      </c>
      <c r="E1202" s="8"/>
      <c r="F1202" s="23">
        <f t="shared" si="118"/>
        <v>58708</v>
      </c>
      <c r="G1202" s="23">
        <f t="shared" si="118"/>
        <v>53811.1</v>
      </c>
      <c r="H1202" s="7">
        <f t="shared" si="111"/>
        <v>91.65888805614226</v>
      </c>
    </row>
    <row r="1203" spans="1:8" ht="105" x14ac:dyDescent="0.25">
      <c r="A1203" s="4" t="s">
        <v>539</v>
      </c>
      <c r="B1203" s="5" t="s">
        <v>163</v>
      </c>
      <c r="C1203" s="5" t="s">
        <v>34</v>
      </c>
      <c r="D1203" s="8" t="s">
        <v>540</v>
      </c>
      <c r="E1203" s="9"/>
      <c r="F1203" s="23">
        <f t="shared" si="118"/>
        <v>58708</v>
      </c>
      <c r="G1203" s="23">
        <f t="shared" si="118"/>
        <v>53811.1</v>
      </c>
      <c r="H1203" s="7">
        <f t="shared" si="111"/>
        <v>91.65888805614226</v>
      </c>
    </row>
    <row r="1204" spans="1:8" ht="165" x14ac:dyDescent="0.25">
      <c r="A1204" s="4" t="s">
        <v>692</v>
      </c>
      <c r="B1204" s="5" t="s">
        <v>163</v>
      </c>
      <c r="C1204" s="5" t="s">
        <v>34</v>
      </c>
      <c r="D1204" s="8" t="s">
        <v>693</v>
      </c>
      <c r="E1204" s="9"/>
      <c r="F1204" s="23">
        <f>F1205+F1207</f>
        <v>58708</v>
      </c>
      <c r="G1204" s="23">
        <f>G1205+G1207</f>
        <v>53811.1</v>
      </c>
      <c r="H1204" s="7">
        <f t="shared" si="111"/>
        <v>91.65888805614226</v>
      </c>
    </row>
    <row r="1205" spans="1:8" ht="60" x14ac:dyDescent="0.25">
      <c r="A1205" s="4" t="s">
        <v>29</v>
      </c>
      <c r="B1205" s="5" t="s">
        <v>163</v>
      </c>
      <c r="C1205" s="5" t="s">
        <v>34</v>
      </c>
      <c r="D1205" s="8" t="s">
        <v>693</v>
      </c>
      <c r="E1205" s="8" t="s">
        <v>30</v>
      </c>
      <c r="F1205" s="23">
        <f>F1206</f>
        <v>512</v>
      </c>
      <c r="G1205" s="23">
        <f>G1206</f>
        <v>376.7</v>
      </c>
      <c r="H1205" s="7">
        <f t="shared" si="111"/>
        <v>73.57421875</v>
      </c>
    </row>
    <row r="1206" spans="1:8" ht="75" x14ac:dyDescent="0.25">
      <c r="A1206" s="4" t="s">
        <v>31</v>
      </c>
      <c r="B1206" s="5" t="s">
        <v>163</v>
      </c>
      <c r="C1206" s="5" t="s">
        <v>34</v>
      </c>
      <c r="D1206" s="8" t="s">
        <v>693</v>
      </c>
      <c r="E1206" s="8" t="s">
        <v>32</v>
      </c>
      <c r="F1206" s="23">
        <v>512</v>
      </c>
      <c r="G1206" s="23">
        <v>376.7</v>
      </c>
      <c r="H1206" s="7">
        <f t="shared" si="111"/>
        <v>73.57421875</v>
      </c>
    </row>
    <row r="1207" spans="1:8" ht="30" x14ac:dyDescent="0.25">
      <c r="A1207" s="4" t="s">
        <v>590</v>
      </c>
      <c r="B1207" s="5" t="s">
        <v>163</v>
      </c>
      <c r="C1207" s="5" t="s">
        <v>34</v>
      </c>
      <c r="D1207" s="8" t="s">
        <v>693</v>
      </c>
      <c r="E1207" s="8" t="s">
        <v>591</v>
      </c>
      <c r="F1207" s="23">
        <f>F1208</f>
        <v>58196</v>
      </c>
      <c r="G1207" s="23">
        <f>G1208</f>
        <v>53434.400000000001</v>
      </c>
      <c r="H1207" s="7">
        <f t="shared" si="111"/>
        <v>91.817994363873808</v>
      </c>
    </row>
    <row r="1208" spans="1:8" ht="60" x14ac:dyDescent="0.25">
      <c r="A1208" s="4" t="s">
        <v>592</v>
      </c>
      <c r="B1208" s="5" t="s">
        <v>163</v>
      </c>
      <c r="C1208" s="5" t="s">
        <v>34</v>
      </c>
      <c r="D1208" s="8" t="s">
        <v>693</v>
      </c>
      <c r="E1208" s="8" t="s">
        <v>593</v>
      </c>
      <c r="F1208" s="23">
        <v>58196</v>
      </c>
      <c r="G1208" s="23">
        <v>53434.400000000001</v>
      </c>
      <c r="H1208" s="7">
        <f t="shared" si="111"/>
        <v>91.817994363873808</v>
      </c>
    </row>
    <row r="1209" spans="1:8" ht="30" x14ac:dyDescent="0.25">
      <c r="A1209" s="4" t="s">
        <v>264</v>
      </c>
      <c r="B1209" s="5" t="s">
        <v>163</v>
      </c>
      <c r="C1209" s="5" t="s">
        <v>34</v>
      </c>
      <c r="D1209" s="5" t="s">
        <v>265</v>
      </c>
      <c r="E1209" s="5"/>
      <c r="F1209" s="23">
        <f>F1210+F1218</f>
        <v>169171.6</v>
      </c>
      <c r="G1209" s="23">
        <f>G1210+G1218</f>
        <v>169170.8</v>
      </c>
      <c r="H1209" s="7">
        <f t="shared" si="111"/>
        <v>99.999527107386811</v>
      </c>
    </row>
    <row r="1210" spans="1:8" ht="45" x14ac:dyDescent="0.25">
      <c r="A1210" s="4" t="s">
        <v>812</v>
      </c>
      <c r="B1210" s="5" t="s">
        <v>163</v>
      </c>
      <c r="C1210" s="5" t="s">
        <v>34</v>
      </c>
      <c r="D1210" s="8" t="s">
        <v>813</v>
      </c>
      <c r="E1210" s="8"/>
      <c r="F1210" s="23">
        <f>F1211</f>
        <v>39282.6</v>
      </c>
      <c r="G1210" s="23">
        <f>G1211</f>
        <v>39282.6</v>
      </c>
      <c r="H1210" s="7">
        <f t="shared" si="111"/>
        <v>100</v>
      </c>
    </row>
    <row r="1211" spans="1:8" ht="150" x14ac:dyDescent="0.25">
      <c r="A1211" s="4" t="s">
        <v>814</v>
      </c>
      <c r="B1211" s="5" t="s">
        <v>163</v>
      </c>
      <c r="C1211" s="5" t="s">
        <v>34</v>
      </c>
      <c r="D1211" s="8" t="s">
        <v>815</v>
      </c>
      <c r="E1211" s="9"/>
      <c r="F1211" s="23">
        <f>F1212+F1215</f>
        <v>39282.6</v>
      </c>
      <c r="G1211" s="23">
        <f>G1212+G1215</f>
        <v>39282.6</v>
      </c>
      <c r="H1211" s="7">
        <f t="shared" si="111"/>
        <v>100</v>
      </c>
    </row>
    <row r="1212" spans="1:8" ht="75" x14ac:dyDescent="0.25">
      <c r="A1212" s="4" t="s">
        <v>816</v>
      </c>
      <c r="B1212" s="5" t="s">
        <v>163</v>
      </c>
      <c r="C1212" s="5" t="s">
        <v>34</v>
      </c>
      <c r="D1212" s="8" t="s">
        <v>817</v>
      </c>
      <c r="E1212" s="9"/>
      <c r="F1212" s="23">
        <f>F1213</f>
        <v>336.4</v>
      </c>
      <c r="G1212" s="23">
        <f>G1213</f>
        <v>336.4</v>
      </c>
      <c r="H1212" s="7">
        <f t="shared" si="111"/>
        <v>100</v>
      </c>
    </row>
    <row r="1213" spans="1:8" ht="30" x14ac:dyDescent="0.25">
      <c r="A1213" s="4" t="s">
        <v>590</v>
      </c>
      <c r="B1213" s="5" t="s">
        <v>163</v>
      </c>
      <c r="C1213" s="5" t="s">
        <v>34</v>
      </c>
      <c r="D1213" s="8" t="s">
        <v>817</v>
      </c>
      <c r="E1213" s="8" t="s">
        <v>591</v>
      </c>
      <c r="F1213" s="23">
        <f>F1214</f>
        <v>336.4</v>
      </c>
      <c r="G1213" s="23">
        <f>G1214</f>
        <v>336.4</v>
      </c>
      <c r="H1213" s="7">
        <f t="shared" si="111"/>
        <v>100</v>
      </c>
    </row>
    <row r="1214" spans="1:8" ht="60" x14ac:dyDescent="0.25">
      <c r="A1214" s="4" t="s">
        <v>592</v>
      </c>
      <c r="B1214" s="5" t="s">
        <v>163</v>
      </c>
      <c r="C1214" s="5" t="s">
        <v>34</v>
      </c>
      <c r="D1214" s="8" t="s">
        <v>817</v>
      </c>
      <c r="E1214" s="8" t="s">
        <v>593</v>
      </c>
      <c r="F1214" s="23">
        <v>336.4</v>
      </c>
      <c r="G1214" s="23">
        <v>336.4</v>
      </c>
      <c r="H1214" s="7">
        <f t="shared" si="111"/>
        <v>100</v>
      </c>
    </row>
    <row r="1215" spans="1:8" ht="45" x14ac:dyDescent="0.25">
      <c r="A1215" s="4" t="s">
        <v>818</v>
      </c>
      <c r="B1215" s="5" t="s">
        <v>163</v>
      </c>
      <c r="C1215" s="5" t="s">
        <v>34</v>
      </c>
      <c r="D1215" s="8" t="s">
        <v>819</v>
      </c>
      <c r="E1215" s="9"/>
      <c r="F1215" s="23">
        <f>F1216</f>
        <v>38946.199999999997</v>
      </c>
      <c r="G1215" s="23">
        <f>G1216</f>
        <v>38946.199999999997</v>
      </c>
      <c r="H1215" s="7">
        <f t="shared" si="111"/>
        <v>100</v>
      </c>
    </row>
    <row r="1216" spans="1:8" ht="30" x14ac:dyDescent="0.25">
      <c r="A1216" s="4" t="s">
        <v>590</v>
      </c>
      <c r="B1216" s="5" t="s">
        <v>163</v>
      </c>
      <c r="C1216" s="5" t="s">
        <v>34</v>
      </c>
      <c r="D1216" s="8" t="s">
        <v>819</v>
      </c>
      <c r="E1216" s="8" t="s">
        <v>591</v>
      </c>
      <c r="F1216" s="23">
        <f>F1217</f>
        <v>38946.199999999997</v>
      </c>
      <c r="G1216" s="23">
        <f>G1217</f>
        <v>38946.199999999997</v>
      </c>
      <c r="H1216" s="7">
        <f t="shared" si="111"/>
        <v>100</v>
      </c>
    </row>
    <row r="1217" spans="1:8" ht="60" x14ac:dyDescent="0.25">
      <c r="A1217" s="4" t="s">
        <v>592</v>
      </c>
      <c r="B1217" s="5" t="s">
        <v>163</v>
      </c>
      <c r="C1217" s="5" t="s">
        <v>34</v>
      </c>
      <c r="D1217" s="8" t="s">
        <v>819</v>
      </c>
      <c r="E1217" s="8" t="s">
        <v>593</v>
      </c>
      <c r="F1217" s="23">
        <v>38946.199999999997</v>
      </c>
      <c r="G1217" s="23">
        <v>38946.199999999997</v>
      </c>
      <c r="H1217" s="7">
        <f t="shared" si="111"/>
        <v>100</v>
      </c>
    </row>
    <row r="1218" spans="1:8" ht="120" x14ac:dyDescent="0.25">
      <c r="A1218" s="4" t="s">
        <v>820</v>
      </c>
      <c r="B1218" s="5" t="s">
        <v>163</v>
      </c>
      <c r="C1218" s="5" t="s">
        <v>34</v>
      </c>
      <c r="D1218" s="8" t="s">
        <v>821</v>
      </c>
      <c r="E1218" s="8"/>
      <c r="F1218" s="23">
        <f t="shared" ref="F1218:G1221" si="119">F1219</f>
        <v>129889</v>
      </c>
      <c r="G1218" s="23">
        <f t="shared" si="119"/>
        <v>129888.2</v>
      </c>
      <c r="H1218" s="7">
        <f t="shared" si="111"/>
        <v>99.999384089491798</v>
      </c>
    </row>
    <row r="1219" spans="1:8" ht="150" x14ac:dyDescent="0.25">
      <c r="A1219" s="4" t="s">
        <v>822</v>
      </c>
      <c r="B1219" s="5" t="s">
        <v>163</v>
      </c>
      <c r="C1219" s="5" t="s">
        <v>34</v>
      </c>
      <c r="D1219" s="8" t="s">
        <v>823</v>
      </c>
      <c r="E1219" s="9"/>
      <c r="F1219" s="23">
        <f t="shared" si="119"/>
        <v>129889</v>
      </c>
      <c r="G1219" s="23">
        <f t="shared" si="119"/>
        <v>129888.2</v>
      </c>
      <c r="H1219" s="7">
        <f t="shared" si="111"/>
        <v>99.999384089491798</v>
      </c>
    </row>
    <row r="1220" spans="1:8" ht="150" x14ac:dyDescent="0.25">
      <c r="A1220" s="4" t="s">
        <v>824</v>
      </c>
      <c r="B1220" s="5" t="s">
        <v>163</v>
      </c>
      <c r="C1220" s="5" t="s">
        <v>34</v>
      </c>
      <c r="D1220" s="8" t="s">
        <v>825</v>
      </c>
      <c r="E1220" s="9"/>
      <c r="F1220" s="23">
        <f t="shared" si="119"/>
        <v>129889</v>
      </c>
      <c r="G1220" s="23">
        <f t="shared" si="119"/>
        <v>129888.2</v>
      </c>
      <c r="H1220" s="7">
        <f t="shared" si="111"/>
        <v>99.999384089491798</v>
      </c>
    </row>
    <row r="1221" spans="1:8" ht="60" x14ac:dyDescent="0.25">
      <c r="A1221" s="4" t="s">
        <v>225</v>
      </c>
      <c r="B1221" s="5" t="s">
        <v>163</v>
      </c>
      <c r="C1221" s="5" t="s">
        <v>34</v>
      </c>
      <c r="D1221" s="8" t="s">
        <v>825</v>
      </c>
      <c r="E1221" s="8" t="s">
        <v>226</v>
      </c>
      <c r="F1221" s="23">
        <f t="shared" si="119"/>
        <v>129889</v>
      </c>
      <c r="G1221" s="23">
        <f t="shared" si="119"/>
        <v>129888.2</v>
      </c>
      <c r="H1221" s="7">
        <f t="shared" si="111"/>
        <v>99.999384089491798</v>
      </c>
    </row>
    <row r="1222" spans="1:8" x14ac:dyDescent="0.25">
      <c r="A1222" s="4" t="s">
        <v>280</v>
      </c>
      <c r="B1222" s="5" t="s">
        <v>163</v>
      </c>
      <c r="C1222" s="5" t="s">
        <v>34</v>
      </c>
      <c r="D1222" s="8" t="s">
        <v>825</v>
      </c>
      <c r="E1222" s="8" t="s">
        <v>281</v>
      </c>
      <c r="F1222" s="23">
        <v>129889</v>
      </c>
      <c r="G1222" s="23">
        <v>129888.2</v>
      </c>
      <c r="H1222" s="7">
        <f t="shared" si="111"/>
        <v>99.999384089491798</v>
      </c>
    </row>
    <row r="1223" spans="1:8" ht="28.5" x14ac:dyDescent="0.25">
      <c r="A1223" s="11" t="s">
        <v>826</v>
      </c>
      <c r="B1223" s="12" t="s">
        <v>75</v>
      </c>
      <c r="C1223" s="12"/>
      <c r="D1223" s="12"/>
      <c r="E1223" s="12"/>
      <c r="F1223" s="25">
        <f>F1224+F1278</f>
        <v>347224.69999999995</v>
      </c>
      <c r="G1223" s="25">
        <f>G1224+G1278</f>
        <v>340789.69999999995</v>
      </c>
      <c r="H1223" s="13">
        <f t="shared" si="111"/>
        <v>98.146733224911713</v>
      </c>
    </row>
    <row r="1224" spans="1:8" x14ac:dyDescent="0.25">
      <c r="A1224" s="4" t="s">
        <v>827</v>
      </c>
      <c r="B1224" s="5" t="s">
        <v>75</v>
      </c>
      <c r="C1224" s="5" t="s">
        <v>6</v>
      </c>
      <c r="D1224" s="6"/>
      <c r="E1224" s="6"/>
      <c r="F1224" s="23">
        <f>F1225+F1231+F1252+F1273+F1246</f>
        <v>197070.99999999997</v>
      </c>
      <c r="G1224" s="23">
        <f>G1225+G1231+G1252+G1273+G1246</f>
        <v>190636.69999999998</v>
      </c>
      <c r="H1224" s="7">
        <f t="shared" si="111"/>
        <v>96.735034581445262</v>
      </c>
    </row>
    <row r="1225" spans="1:8" ht="45" x14ac:dyDescent="0.25">
      <c r="A1225" s="4" t="s">
        <v>96</v>
      </c>
      <c r="B1225" s="5" t="s">
        <v>75</v>
      </c>
      <c r="C1225" s="5" t="s">
        <v>6</v>
      </c>
      <c r="D1225" s="5" t="s">
        <v>97</v>
      </c>
      <c r="E1225" s="5"/>
      <c r="F1225" s="23">
        <f t="shared" ref="F1225:G1229" si="120">F1226</f>
        <v>3527.3</v>
      </c>
      <c r="G1225" s="23">
        <f t="shared" si="120"/>
        <v>2022.4</v>
      </c>
      <c r="H1225" s="7">
        <f t="shared" si="111"/>
        <v>57.335639157429199</v>
      </c>
    </row>
    <row r="1226" spans="1:8" ht="30" x14ac:dyDescent="0.25">
      <c r="A1226" s="4" t="s">
        <v>329</v>
      </c>
      <c r="B1226" s="5" t="s">
        <v>75</v>
      </c>
      <c r="C1226" s="5" t="s">
        <v>6</v>
      </c>
      <c r="D1226" s="8" t="s">
        <v>330</v>
      </c>
      <c r="E1226" s="8"/>
      <c r="F1226" s="23">
        <f t="shared" si="120"/>
        <v>3527.3</v>
      </c>
      <c r="G1226" s="23">
        <f t="shared" si="120"/>
        <v>2022.4</v>
      </c>
      <c r="H1226" s="7">
        <f t="shared" ref="H1226:H1269" si="121">(G1226/F1226)*100</f>
        <v>57.335639157429199</v>
      </c>
    </row>
    <row r="1227" spans="1:8" ht="105" x14ac:dyDescent="0.25">
      <c r="A1227" s="4" t="s">
        <v>331</v>
      </c>
      <c r="B1227" s="5" t="s">
        <v>75</v>
      </c>
      <c r="C1227" s="5" t="s">
        <v>6</v>
      </c>
      <c r="D1227" s="8" t="s">
        <v>332</v>
      </c>
      <c r="E1227" s="9"/>
      <c r="F1227" s="23">
        <f t="shared" si="120"/>
        <v>3527.3</v>
      </c>
      <c r="G1227" s="23">
        <f t="shared" si="120"/>
        <v>2022.4</v>
      </c>
      <c r="H1227" s="7">
        <f t="shared" si="121"/>
        <v>57.335639157429199</v>
      </c>
    </row>
    <row r="1228" spans="1:8" ht="135" x14ac:dyDescent="0.25">
      <c r="A1228" s="4" t="s">
        <v>760</v>
      </c>
      <c r="B1228" s="5" t="s">
        <v>75</v>
      </c>
      <c r="C1228" s="5" t="s">
        <v>6</v>
      </c>
      <c r="D1228" s="8" t="s">
        <v>761</v>
      </c>
      <c r="E1228" s="9"/>
      <c r="F1228" s="23">
        <f t="shared" si="120"/>
        <v>3527.3</v>
      </c>
      <c r="G1228" s="23">
        <f t="shared" si="120"/>
        <v>2022.4</v>
      </c>
      <c r="H1228" s="7">
        <f t="shared" si="121"/>
        <v>57.335639157429199</v>
      </c>
    </row>
    <row r="1229" spans="1:8" ht="75" x14ac:dyDescent="0.25">
      <c r="A1229" s="4" t="s">
        <v>107</v>
      </c>
      <c r="B1229" s="5" t="s">
        <v>75</v>
      </c>
      <c r="C1229" s="5" t="s">
        <v>6</v>
      </c>
      <c r="D1229" s="8" t="s">
        <v>761</v>
      </c>
      <c r="E1229" s="8" t="s">
        <v>108</v>
      </c>
      <c r="F1229" s="23">
        <f t="shared" si="120"/>
        <v>3527.3</v>
      </c>
      <c r="G1229" s="23">
        <f t="shared" si="120"/>
        <v>2022.4</v>
      </c>
      <c r="H1229" s="7">
        <f t="shared" si="121"/>
        <v>57.335639157429199</v>
      </c>
    </row>
    <row r="1230" spans="1:8" ht="30" x14ac:dyDescent="0.25">
      <c r="A1230" s="4" t="s">
        <v>109</v>
      </c>
      <c r="B1230" s="5" t="s">
        <v>75</v>
      </c>
      <c r="C1230" s="5" t="s">
        <v>6</v>
      </c>
      <c r="D1230" s="8" t="s">
        <v>761</v>
      </c>
      <c r="E1230" s="8" t="s">
        <v>110</v>
      </c>
      <c r="F1230" s="23">
        <v>3527.3</v>
      </c>
      <c r="G1230" s="23">
        <v>2022.4</v>
      </c>
      <c r="H1230" s="7">
        <f t="shared" si="121"/>
        <v>57.335639157429199</v>
      </c>
    </row>
    <row r="1231" spans="1:8" ht="30" x14ac:dyDescent="0.25">
      <c r="A1231" s="4" t="s">
        <v>828</v>
      </c>
      <c r="B1231" s="5" t="s">
        <v>75</v>
      </c>
      <c r="C1231" s="5" t="s">
        <v>6</v>
      </c>
      <c r="D1231" s="5" t="s">
        <v>829</v>
      </c>
      <c r="E1231" s="5"/>
      <c r="F1231" s="23">
        <f>F1232</f>
        <v>161543.19999999998</v>
      </c>
      <c r="G1231" s="23">
        <f>G1232</f>
        <v>161541.29999999999</v>
      </c>
      <c r="H1231" s="7">
        <f t="shared" si="121"/>
        <v>99.998823844024386</v>
      </c>
    </row>
    <row r="1232" spans="1:8" ht="45" x14ac:dyDescent="0.25">
      <c r="A1232" s="4" t="s">
        <v>830</v>
      </c>
      <c r="B1232" s="5" t="s">
        <v>75</v>
      </c>
      <c r="C1232" s="5" t="s">
        <v>6</v>
      </c>
      <c r="D1232" s="8" t="s">
        <v>831</v>
      </c>
      <c r="E1232" s="8"/>
      <c r="F1232" s="23">
        <f>F1233+F1242</f>
        <v>161543.19999999998</v>
      </c>
      <c r="G1232" s="23">
        <f>G1233+G1242</f>
        <v>161541.29999999999</v>
      </c>
      <c r="H1232" s="7">
        <f t="shared" si="121"/>
        <v>99.998823844024386</v>
      </c>
    </row>
    <row r="1233" spans="1:8" ht="105" x14ac:dyDescent="0.25">
      <c r="A1233" s="4" t="s">
        <v>832</v>
      </c>
      <c r="B1233" s="5" t="s">
        <v>75</v>
      </c>
      <c r="C1233" s="5" t="s">
        <v>6</v>
      </c>
      <c r="D1233" s="8" t="s">
        <v>833</v>
      </c>
      <c r="E1233" s="9"/>
      <c r="F1233" s="23">
        <f>F1234+F1238</f>
        <v>151543.19999999998</v>
      </c>
      <c r="G1233" s="23">
        <f>G1234+G1238</f>
        <v>151541.29999999999</v>
      </c>
      <c r="H1233" s="7">
        <f t="shared" si="121"/>
        <v>99.998746232097517</v>
      </c>
    </row>
    <row r="1234" spans="1:8" ht="60" x14ac:dyDescent="0.25">
      <c r="A1234" s="4" t="s">
        <v>834</v>
      </c>
      <c r="B1234" s="5" t="s">
        <v>75</v>
      </c>
      <c r="C1234" s="5" t="s">
        <v>6</v>
      </c>
      <c r="D1234" s="8" t="s">
        <v>835</v>
      </c>
      <c r="E1234" s="9"/>
      <c r="F1234" s="23">
        <f>F1235</f>
        <v>6215.8</v>
      </c>
      <c r="G1234" s="23">
        <f>G1235</f>
        <v>6215.8</v>
      </c>
      <c r="H1234" s="7">
        <f t="shared" si="121"/>
        <v>100</v>
      </c>
    </row>
    <row r="1235" spans="1:8" ht="75" x14ac:dyDescent="0.25">
      <c r="A1235" s="4" t="s">
        <v>107</v>
      </c>
      <c r="B1235" s="5" t="s">
        <v>75</v>
      </c>
      <c r="C1235" s="5" t="s">
        <v>6</v>
      </c>
      <c r="D1235" s="8" t="s">
        <v>835</v>
      </c>
      <c r="E1235" s="8" t="s">
        <v>108</v>
      </c>
      <c r="F1235" s="23">
        <f>F1236+F1237</f>
        <v>6215.8</v>
      </c>
      <c r="G1235" s="23">
        <f>G1236+G1237</f>
        <v>6215.8</v>
      </c>
      <c r="H1235" s="7">
        <f t="shared" si="121"/>
        <v>100</v>
      </c>
    </row>
    <row r="1236" spans="1:8" ht="30" x14ac:dyDescent="0.25">
      <c r="A1236" s="4" t="s">
        <v>109</v>
      </c>
      <c r="B1236" s="5" t="s">
        <v>75</v>
      </c>
      <c r="C1236" s="5" t="s">
        <v>6</v>
      </c>
      <c r="D1236" s="8" t="s">
        <v>835</v>
      </c>
      <c r="E1236" s="8" t="s">
        <v>110</v>
      </c>
      <c r="F1236" s="23">
        <v>5895.8</v>
      </c>
      <c r="G1236" s="23">
        <v>5895.8</v>
      </c>
      <c r="H1236" s="7">
        <f t="shared" si="121"/>
        <v>100</v>
      </c>
    </row>
    <row r="1237" spans="1:8" ht="30" x14ac:dyDescent="0.25">
      <c r="A1237" s="4" t="s">
        <v>682</v>
      </c>
      <c r="B1237" s="5" t="s">
        <v>75</v>
      </c>
      <c r="C1237" s="5" t="s">
        <v>6</v>
      </c>
      <c r="D1237" s="8" t="s">
        <v>835</v>
      </c>
      <c r="E1237" s="8" t="s">
        <v>683</v>
      </c>
      <c r="F1237" s="23">
        <v>320</v>
      </c>
      <c r="G1237" s="23">
        <v>320</v>
      </c>
      <c r="H1237" s="7">
        <f t="shared" si="121"/>
        <v>100</v>
      </c>
    </row>
    <row r="1238" spans="1:8" ht="90" x14ac:dyDescent="0.25">
      <c r="A1238" s="4" t="s">
        <v>836</v>
      </c>
      <c r="B1238" s="5" t="s">
        <v>75</v>
      </c>
      <c r="C1238" s="5" t="s">
        <v>6</v>
      </c>
      <c r="D1238" s="8" t="s">
        <v>837</v>
      </c>
      <c r="E1238" s="9"/>
      <c r="F1238" s="23">
        <f>F1239</f>
        <v>145327.4</v>
      </c>
      <c r="G1238" s="23">
        <f>G1239</f>
        <v>145325.5</v>
      </c>
      <c r="H1238" s="7">
        <f t="shared" si="121"/>
        <v>99.998692607175258</v>
      </c>
    </row>
    <row r="1239" spans="1:8" ht="75" x14ac:dyDescent="0.25">
      <c r="A1239" s="4" t="s">
        <v>107</v>
      </c>
      <c r="B1239" s="5" t="s">
        <v>75</v>
      </c>
      <c r="C1239" s="5" t="s">
        <v>6</v>
      </c>
      <c r="D1239" s="8" t="s">
        <v>837</v>
      </c>
      <c r="E1239" s="8" t="s">
        <v>108</v>
      </c>
      <c r="F1239" s="23">
        <f>F1240+F1241</f>
        <v>145327.4</v>
      </c>
      <c r="G1239" s="23">
        <f>G1240+G1241</f>
        <v>145325.5</v>
      </c>
      <c r="H1239" s="7">
        <f t="shared" si="121"/>
        <v>99.998692607175258</v>
      </c>
    </row>
    <row r="1240" spans="1:8" ht="30" x14ac:dyDescent="0.25">
      <c r="A1240" s="4" t="s">
        <v>109</v>
      </c>
      <c r="B1240" s="5" t="s">
        <v>75</v>
      </c>
      <c r="C1240" s="5" t="s">
        <v>6</v>
      </c>
      <c r="D1240" s="8" t="s">
        <v>837</v>
      </c>
      <c r="E1240" s="8" t="s">
        <v>110</v>
      </c>
      <c r="F1240" s="23">
        <v>115859.4</v>
      </c>
      <c r="G1240" s="23">
        <v>115857.5</v>
      </c>
      <c r="H1240" s="7">
        <f t="shared" si="121"/>
        <v>99.998360081270917</v>
      </c>
    </row>
    <row r="1241" spans="1:8" ht="30" x14ac:dyDescent="0.25">
      <c r="A1241" s="4" t="s">
        <v>682</v>
      </c>
      <c r="B1241" s="5" t="s">
        <v>75</v>
      </c>
      <c r="C1241" s="5" t="s">
        <v>6</v>
      </c>
      <c r="D1241" s="8" t="s">
        <v>837</v>
      </c>
      <c r="E1241" s="8" t="s">
        <v>683</v>
      </c>
      <c r="F1241" s="23">
        <v>29468</v>
      </c>
      <c r="G1241" s="23">
        <v>29468</v>
      </c>
      <c r="H1241" s="7">
        <f t="shared" si="121"/>
        <v>100</v>
      </c>
    </row>
    <row r="1242" spans="1:8" ht="180" x14ac:dyDescent="0.25">
      <c r="A1242" s="4" t="s">
        <v>838</v>
      </c>
      <c r="B1242" s="5" t="s">
        <v>75</v>
      </c>
      <c r="C1242" s="5" t="s">
        <v>6</v>
      </c>
      <c r="D1242" s="8" t="s">
        <v>839</v>
      </c>
      <c r="E1242" s="9"/>
      <c r="F1242" s="23">
        <f t="shared" ref="F1242:G1244" si="122">F1243</f>
        <v>10000</v>
      </c>
      <c r="G1242" s="23">
        <f t="shared" si="122"/>
        <v>10000</v>
      </c>
      <c r="H1242" s="7">
        <f t="shared" si="121"/>
        <v>100</v>
      </c>
    </row>
    <row r="1243" spans="1:8" ht="135" x14ac:dyDescent="0.25">
      <c r="A1243" s="4" t="s">
        <v>840</v>
      </c>
      <c r="B1243" s="5" t="s">
        <v>75</v>
      </c>
      <c r="C1243" s="5" t="s">
        <v>6</v>
      </c>
      <c r="D1243" s="8" t="s">
        <v>841</v>
      </c>
      <c r="E1243" s="9"/>
      <c r="F1243" s="23">
        <f t="shared" si="122"/>
        <v>10000</v>
      </c>
      <c r="G1243" s="23">
        <f t="shared" si="122"/>
        <v>10000</v>
      </c>
      <c r="H1243" s="7">
        <f t="shared" si="121"/>
        <v>100</v>
      </c>
    </row>
    <row r="1244" spans="1:8" ht="75" x14ac:dyDescent="0.25">
      <c r="A1244" s="4" t="s">
        <v>107</v>
      </c>
      <c r="B1244" s="5" t="s">
        <v>75</v>
      </c>
      <c r="C1244" s="5" t="s">
        <v>6</v>
      </c>
      <c r="D1244" s="8" t="s">
        <v>841</v>
      </c>
      <c r="E1244" s="8" t="s">
        <v>108</v>
      </c>
      <c r="F1244" s="23">
        <f t="shared" si="122"/>
        <v>10000</v>
      </c>
      <c r="G1244" s="23">
        <f t="shared" si="122"/>
        <v>10000</v>
      </c>
      <c r="H1244" s="7">
        <f t="shared" si="121"/>
        <v>100</v>
      </c>
    </row>
    <row r="1245" spans="1:8" ht="30" x14ac:dyDescent="0.25">
      <c r="A1245" s="4" t="s">
        <v>109</v>
      </c>
      <c r="B1245" s="5" t="s">
        <v>75</v>
      </c>
      <c r="C1245" s="5" t="s">
        <v>6</v>
      </c>
      <c r="D1245" s="8" t="s">
        <v>841</v>
      </c>
      <c r="E1245" s="8" t="s">
        <v>110</v>
      </c>
      <c r="F1245" s="23">
        <v>10000</v>
      </c>
      <c r="G1245" s="23">
        <v>10000</v>
      </c>
      <c r="H1245" s="7">
        <f t="shared" si="121"/>
        <v>100</v>
      </c>
    </row>
    <row r="1246" spans="1:8" ht="60" x14ac:dyDescent="0.25">
      <c r="A1246" s="4" t="s">
        <v>9</v>
      </c>
      <c r="B1246" s="5" t="s">
        <v>75</v>
      </c>
      <c r="C1246" s="5" t="s">
        <v>6</v>
      </c>
      <c r="D1246" s="5" t="s">
        <v>10</v>
      </c>
      <c r="E1246" s="5"/>
      <c r="F1246" s="23">
        <f t="shared" ref="F1246:G1250" si="123">F1247</f>
        <v>10150.5</v>
      </c>
      <c r="G1246" s="23">
        <f t="shared" si="123"/>
        <v>10150.5</v>
      </c>
      <c r="H1246" s="7">
        <f t="shared" si="121"/>
        <v>100</v>
      </c>
    </row>
    <row r="1247" spans="1:8" ht="45" x14ac:dyDescent="0.25">
      <c r="A1247" s="4" t="s">
        <v>35</v>
      </c>
      <c r="B1247" s="5" t="s">
        <v>75</v>
      </c>
      <c r="C1247" s="5" t="s">
        <v>6</v>
      </c>
      <c r="D1247" s="8" t="s">
        <v>36</v>
      </c>
      <c r="E1247" s="8"/>
      <c r="F1247" s="23">
        <f t="shared" si="123"/>
        <v>10150.5</v>
      </c>
      <c r="G1247" s="23">
        <f t="shared" si="123"/>
        <v>10150.5</v>
      </c>
      <c r="H1247" s="7">
        <f t="shared" si="121"/>
        <v>100</v>
      </c>
    </row>
    <row r="1248" spans="1:8" ht="105" x14ac:dyDescent="0.25">
      <c r="A1248" s="4" t="s">
        <v>103</v>
      </c>
      <c r="B1248" s="5" t="s">
        <v>75</v>
      </c>
      <c r="C1248" s="5" t="s">
        <v>6</v>
      </c>
      <c r="D1248" s="8" t="s">
        <v>104</v>
      </c>
      <c r="E1248" s="9"/>
      <c r="F1248" s="23">
        <f t="shared" si="123"/>
        <v>10150.5</v>
      </c>
      <c r="G1248" s="23">
        <f t="shared" si="123"/>
        <v>10150.5</v>
      </c>
      <c r="H1248" s="7">
        <f t="shared" si="121"/>
        <v>100</v>
      </c>
    </row>
    <row r="1249" spans="1:8" ht="90" x14ac:dyDescent="0.25">
      <c r="A1249" s="4" t="s">
        <v>105</v>
      </c>
      <c r="B1249" s="5" t="s">
        <v>75</v>
      </c>
      <c r="C1249" s="5" t="s">
        <v>6</v>
      </c>
      <c r="D1249" s="8" t="s">
        <v>106</v>
      </c>
      <c r="E1249" s="9"/>
      <c r="F1249" s="23">
        <f t="shared" si="123"/>
        <v>10150.5</v>
      </c>
      <c r="G1249" s="23">
        <f t="shared" si="123"/>
        <v>10150.5</v>
      </c>
      <c r="H1249" s="7">
        <f t="shared" si="121"/>
        <v>100</v>
      </c>
    </row>
    <row r="1250" spans="1:8" ht="60" x14ac:dyDescent="0.25">
      <c r="A1250" s="4" t="s">
        <v>225</v>
      </c>
      <c r="B1250" s="5" t="s">
        <v>75</v>
      </c>
      <c r="C1250" s="5" t="s">
        <v>6</v>
      </c>
      <c r="D1250" s="8" t="s">
        <v>106</v>
      </c>
      <c r="E1250" s="8" t="s">
        <v>226</v>
      </c>
      <c r="F1250" s="23">
        <f t="shared" si="123"/>
        <v>10150.5</v>
      </c>
      <c r="G1250" s="23">
        <f t="shared" si="123"/>
        <v>10150.5</v>
      </c>
      <c r="H1250" s="7">
        <f t="shared" si="121"/>
        <v>100</v>
      </c>
    </row>
    <row r="1251" spans="1:8" x14ac:dyDescent="0.25">
      <c r="A1251" s="4" t="s">
        <v>280</v>
      </c>
      <c r="B1251" s="5" t="s">
        <v>75</v>
      </c>
      <c r="C1251" s="5" t="s">
        <v>6</v>
      </c>
      <c r="D1251" s="8" t="s">
        <v>106</v>
      </c>
      <c r="E1251" s="8" t="s">
        <v>281</v>
      </c>
      <c r="F1251" s="23">
        <v>10150.5</v>
      </c>
      <c r="G1251" s="23">
        <v>10150.5</v>
      </c>
      <c r="H1251" s="7">
        <f t="shared" si="121"/>
        <v>100</v>
      </c>
    </row>
    <row r="1252" spans="1:8" ht="105" x14ac:dyDescent="0.25">
      <c r="A1252" s="4" t="s">
        <v>124</v>
      </c>
      <c r="B1252" s="5" t="s">
        <v>75</v>
      </c>
      <c r="C1252" s="5" t="s">
        <v>6</v>
      </c>
      <c r="D1252" s="5" t="s">
        <v>125</v>
      </c>
      <c r="E1252" s="5"/>
      <c r="F1252" s="23">
        <f>F1253</f>
        <v>1850</v>
      </c>
      <c r="G1252" s="23">
        <f>G1253</f>
        <v>1809.1000000000001</v>
      </c>
      <c r="H1252" s="7">
        <f t="shared" si="121"/>
        <v>97.789189189189202</v>
      </c>
    </row>
    <row r="1253" spans="1:8" ht="60" x14ac:dyDescent="0.25">
      <c r="A1253" s="4" t="s">
        <v>307</v>
      </c>
      <c r="B1253" s="5" t="s">
        <v>75</v>
      </c>
      <c r="C1253" s="5" t="s">
        <v>6</v>
      </c>
      <c r="D1253" s="8" t="s">
        <v>308</v>
      </c>
      <c r="E1253" s="8"/>
      <c r="F1253" s="23">
        <f>F1254</f>
        <v>1850</v>
      </c>
      <c r="G1253" s="23">
        <f>G1254</f>
        <v>1809.1000000000001</v>
      </c>
      <c r="H1253" s="7">
        <f t="shared" si="121"/>
        <v>97.789189189189202</v>
      </c>
    </row>
    <row r="1254" spans="1:8" ht="105" x14ac:dyDescent="0.25">
      <c r="A1254" s="4" t="s">
        <v>309</v>
      </c>
      <c r="B1254" s="5" t="s">
        <v>75</v>
      </c>
      <c r="C1254" s="5" t="s">
        <v>6</v>
      </c>
      <c r="D1254" s="8" t="s">
        <v>310</v>
      </c>
      <c r="E1254" s="9"/>
      <c r="F1254" s="23">
        <f>F1255+F1258+F1261+F1264+F1267+F1270</f>
        <v>1850</v>
      </c>
      <c r="G1254" s="23">
        <f>G1255+G1258+G1261+G1264+G1267+G1270</f>
        <v>1809.1000000000001</v>
      </c>
      <c r="H1254" s="7">
        <f t="shared" si="121"/>
        <v>97.789189189189202</v>
      </c>
    </row>
    <row r="1255" spans="1:8" ht="105" x14ac:dyDescent="0.25">
      <c r="A1255" s="4" t="s">
        <v>311</v>
      </c>
      <c r="B1255" s="5" t="s">
        <v>75</v>
      </c>
      <c r="C1255" s="5" t="s">
        <v>6</v>
      </c>
      <c r="D1255" s="8" t="s">
        <v>842</v>
      </c>
      <c r="E1255" s="9"/>
      <c r="F1255" s="23">
        <f>F1256</f>
        <v>6</v>
      </c>
      <c r="G1255" s="23">
        <f>G1256</f>
        <v>6</v>
      </c>
      <c r="H1255" s="7">
        <f t="shared" si="121"/>
        <v>100</v>
      </c>
    </row>
    <row r="1256" spans="1:8" ht="75" x14ac:dyDescent="0.25">
      <c r="A1256" s="4" t="s">
        <v>107</v>
      </c>
      <c r="B1256" s="5" t="s">
        <v>75</v>
      </c>
      <c r="C1256" s="5" t="s">
        <v>6</v>
      </c>
      <c r="D1256" s="8" t="s">
        <v>842</v>
      </c>
      <c r="E1256" s="8" t="s">
        <v>108</v>
      </c>
      <c r="F1256" s="23">
        <f>F1257</f>
        <v>6</v>
      </c>
      <c r="G1256" s="23">
        <f>G1257</f>
        <v>6</v>
      </c>
      <c r="H1256" s="7">
        <f t="shared" si="121"/>
        <v>100</v>
      </c>
    </row>
    <row r="1257" spans="1:8" ht="30" x14ac:dyDescent="0.25">
      <c r="A1257" s="4" t="s">
        <v>109</v>
      </c>
      <c r="B1257" s="5" t="s">
        <v>75</v>
      </c>
      <c r="C1257" s="5" t="s">
        <v>6</v>
      </c>
      <c r="D1257" s="8" t="s">
        <v>842</v>
      </c>
      <c r="E1257" s="8" t="s">
        <v>110</v>
      </c>
      <c r="F1257" s="23">
        <v>6</v>
      </c>
      <c r="G1257" s="23">
        <v>6</v>
      </c>
      <c r="H1257" s="7">
        <f t="shared" si="121"/>
        <v>100</v>
      </c>
    </row>
    <row r="1258" spans="1:8" ht="105" x14ac:dyDescent="0.25">
      <c r="A1258" s="4" t="s">
        <v>311</v>
      </c>
      <c r="B1258" s="5" t="s">
        <v>75</v>
      </c>
      <c r="C1258" s="5" t="s">
        <v>6</v>
      </c>
      <c r="D1258" s="8" t="s">
        <v>843</v>
      </c>
      <c r="E1258" s="9"/>
      <c r="F1258" s="23">
        <f>F1259</f>
        <v>10</v>
      </c>
      <c r="G1258" s="23">
        <f>G1259</f>
        <v>10</v>
      </c>
      <c r="H1258" s="7">
        <f t="shared" si="121"/>
        <v>100</v>
      </c>
    </row>
    <row r="1259" spans="1:8" ht="75" x14ac:dyDescent="0.25">
      <c r="A1259" s="4" t="s">
        <v>107</v>
      </c>
      <c r="B1259" s="5" t="s">
        <v>75</v>
      </c>
      <c r="C1259" s="5" t="s">
        <v>6</v>
      </c>
      <c r="D1259" s="8" t="s">
        <v>843</v>
      </c>
      <c r="E1259" s="8" t="s">
        <v>108</v>
      </c>
      <c r="F1259" s="23">
        <f>F1260</f>
        <v>10</v>
      </c>
      <c r="G1259" s="23">
        <f>G1260</f>
        <v>10</v>
      </c>
      <c r="H1259" s="7">
        <f t="shared" si="121"/>
        <v>100</v>
      </c>
    </row>
    <row r="1260" spans="1:8" ht="30" x14ac:dyDescent="0.25">
      <c r="A1260" s="4" t="s">
        <v>109</v>
      </c>
      <c r="B1260" s="5" t="s">
        <v>75</v>
      </c>
      <c r="C1260" s="5" t="s">
        <v>6</v>
      </c>
      <c r="D1260" s="8" t="s">
        <v>843</v>
      </c>
      <c r="E1260" s="8" t="s">
        <v>110</v>
      </c>
      <c r="F1260" s="23">
        <v>10</v>
      </c>
      <c r="G1260" s="23">
        <v>10</v>
      </c>
      <c r="H1260" s="7">
        <f t="shared" si="121"/>
        <v>100</v>
      </c>
    </row>
    <row r="1261" spans="1:8" ht="105" x14ac:dyDescent="0.25">
      <c r="A1261" s="4" t="s">
        <v>311</v>
      </c>
      <c r="B1261" s="5" t="s">
        <v>75</v>
      </c>
      <c r="C1261" s="5" t="s">
        <v>6</v>
      </c>
      <c r="D1261" s="8" t="s">
        <v>844</v>
      </c>
      <c r="E1261" s="9"/>
      <c r="F1261" s="23">
        <f>F1262</f>
        <v>2.5</v>
      </c>
      <c r="G1261" s="23">
        <f>G1262</f>
        <v>2.1</v>
      </c>
      <c r="H1261" s="7">
        <f t="shared" si="121"/>
        <v>84.000000000000014</v>
      </c>
    </row>
    <row r="1262" spans="1:8" ht="75" x14ac:dyDescent="0.25">
      <c r="A1262" s="4" t="s">
        <v>107</v>
      </c>
      <c r="B1262" s="5" t="s">
        <v>75</v>
      </c>
      <c r="C1262" s="5" t="s">
        <v>6</v>
      </c>
      <c r="D1262" s="8" t="s">
        <v>844</v>
      </c>
      <c r="E1262" s="8" t="s">
        <v>108</v>
      </c>
      <c r="F1262" s="23">
        <f>F1263</f>
        <v>2.5</v>
      </c>
      <c r="G1262" s="23">
        <f>G1263</f>
        <v>2.1</v>
      </c>
      <c r="H1262" s="7">
        <f t="shared" si="121"/>
        <v>84.000000000000014</v>
      </c>
    </row>
    <row r="1263" spans="1:8" ht="30" x14ac:dyDescent="0.25">
      <c r="A1263" s="4" t="s">
        <v>109</v>
      </c>
      <c r="B1263" s="5" t="s">
        <v>75</v>
      </c>
      <c r="C1263" s="5" t="s">
        <v>6</v>
      </c>
      <c r="D1263" s="8" t="s">
        <v>844</v>
      </c>
      <c r="E1263" s="8" t="s">
        <v>110</v>
      </c>
      <c r="F1263" s="23">
        <v>2.5</v>
      </c>
      <c r="G1263" s="23">
        <v>2.1</v>
      </c>
      <c r="H1263" s="7">
        <f t="shared" si="121"/>
        <v>84.000000000000014</v>
      </c>
    </row>
    <row r="1264" spans="1:8" ht="75" x14ac:dyDescent="0.25">
      <c r="A1264" s="4" t="s">
        <v>312</v>
      </c>
      <c r="B1264" s="5" t="s">
        <v>75</v>
      </c>
      <c r="C1264" s="5" t="s">
        <v>6</v>
      </c>
      <c r="D1264" s="8" t="s">
        <v>845</v>
      </c>
      <c r="E1264" s="9"/>
      <c r="F1264" s="23">
        <f>F1265</f>
        <v>594</v>
      </c>
      <c r="G1264" s="23">
        <f>G1265</f>
        <v>594</v>
      </c>
      <c r="H1264" s="7">
        <f t="shared" si="121"/>
        <v>100</v>
      </c>
    </row>
    <row r="1265" spans="1:8" ht="75" x14ac:dyDescent="0.25">
      <c r="A1265" s="4" t="s">
        <v>107</v>
      </c>
      <c r="B1265" s="5" t="s">
        <v>75</v>
      </c>
      <c r="C1265" s="5" t="s">
        <v>6</v>
      </c>
      <c r="D1265" s="8" t="s">
        <v>845</v>
      </c>
      <c r="E1265" s="8" t="s">
        <v>108</v>
      </c>
      <c r="F1265" s="23">
        <f>F1266</f>
        <v>594</v>
      </c>
      <c r="G1265" s="23">
        <f>G1266</f>
        <v>594</v>
      </c>
      <c r="H1265" s="7">
        <f t="shared" si="121"/>
        <v>100</v>
      </c>
    </row>
    <row r="1266" spans="1:8" ht="30" x14ac:dyDescent="0.25">
      <c r="A1266" s="4" t="s">
        <v>109</v>
      </c>
      <c r="B1266" s="5" t="s">
        <v>75</v>
      </c>
      <c r="C1266" s="5" t="s">
        <v>6</v>
      </c>
      <c r="D1266" s="8" t="s">
        <v>845</v>
      </c>
      <c r="E1266" s="8" t="s">
        <v>110</v>
      </c>
      <c r="F1266" s="23">
        <v>594</v>
      </c>
      <c r="G1266" s="23">
        <v>594</v>
      </c>
      <c r="H1266" s="7">
        <f t="shared" si="121"/>
        <v>100</v>
      </c>
    </row>
    <row r="1267" spans="1:8" ht="75" x14ac:dyDescent="0.25">
      <c r="A1267" s="4" t="s">
        <v>312</v>
      </c>
      <c r="B1267" s="5" t="s">
        <v>75</v>
      </c>
      <c r="C1267" s="5" t="s">
        <v>6</v>
      </c>
      <c r="D1267" s="8" t="s">
        <v>846</v>
      </c>
      <c r="E1267" s="9"/>
      <c r="F1267" s="23">
        <f>F1268</f>
        <v>990</v>
      </c>
      <c r="G1267" s="23">
        <f>G1268</f>
        <v>989.2</v>
      </c>
      <c r="H1267" s="7">
        <f t="shared" si="121"/>
        <v>99.919191919191917</v>
      </c>
    </row>
    <row r="1268" spans="1:8" ht="75" x14ac:dyDescent="0.25">
      <c r="A1268" s="4" t="s">
        <v>107</v>
      </c>
      <c r="B1268" s="5" t="s">
        <v>75</v>
      </c>
      <c r="C1268" s="5" t="s">
        <v>6</v>
      </c>
      <c r="D1268" s="8" t="s">
        <v>846</v>
      </c>
      <c r="E1268" s="8" t="s">
        <v>108</v>
      </c>
      <c r="F1268" s="23">
        <f>F1269</f>
        <v>990</v>
      </c>
      <c r="G1268" s="23">
        <f>G1269</f>
        <v>989.2</v>
      </c>
      <c r="H1268" s="7">
        <f t="shared" si="121"/>
        <v>99.919191919191917</v>
      </c>
    </row>
    <row r="1269" spans="1:8" ht="30" x14ac:dyDescent="0.25">
      <c r="A1269" s="4" t="s">
        <v>109</v>
      </c>
      <c r="B1269" s="5" t="s">
        <v>75</v>
      </c>
      <c r="C1269" s="5" t="s">
        <v>6</v>
      </c>
      <c r="D1269" s="8" t="s">
        <v>846</v>
      </c>
      <c r="E1269" s="8" t="s">
        <v>110</v>
      </c>
      <c r="F1269" s="23">
        <v>990</v>
      </c>
      <c r="G1269" s="23">
        <v>989.2</v>
      </c>
      <c r="H1269" s="7">
        <f t="shared" si="121"/>
        <v>99.919191919191917</v>
      </c>
    </row>
    <row r="1270" spans="1:8" ht="75" x14ac:dyDescent="0.25">
      <c r="A1270" s="4" t="s">
        <v>312</v>
      </c>
      <c r="B1270" s="5" t="s">
        <v>75</v>
      </c>
      <c r="C1270" s="5" t="s">
        <v>6</v>
      </c>
      <c r="D1270" s="8" t="s">
        <v>847</v>
      </c>
      <c r="E1270" s="9"/>
      <c r="F1270" s="23">
        <f>F1271</f>
        <v>247.5</v>
      </c>
      <c r="G1270" s="23">
        <f>G1271</f>
        <v>207.8</v>
      </c>
      <c r="H1270" s="7">
        <f t="shared" ref="H1270:H1317" si="124">(G1270/F1270)*100</f>
        <v>83.959595959595973</v>
      </c>
    </row>
    <row r="1271" spans="1:8" ht="75" x14ac:dyDescent="0.25">
      <c r="A1271" s="4" t="s">
        <v>107</v>
      </c>
      <c r="B1271" s="5" t="s">
        <v>75</v>
      </c>
      <c r="C1271" s="5" t="s">
        <v>6</v>
      </c>
      <c r="D1271" s="8" t="s">
        <v>847</v>
      </c>
      <c r="E1271" s="8" t="s">
        <v>108</v>
      </c>
      <c r="F1271" s="23">
        <f>F1272</f>
        <v>247.5</v>
      </c>
      <c r="G1271" s="23">
        <f>G1272</f>
        <v>207.8</v>
      </c>
      <c r="H1271" s="7">
        <f t="shared" si="124"/>
        <v>83.959595959595973</v>
      </c>
    </row>
    <row r="1272" spans="1:8" ht="30" x14ac:dyDescent="0.25">
      <c r="A1272" s="4" t="s">
        <v>109</v>
      </c>
      <c r="B1272" s="5" t="s">
        <v>75</v>
      </c>
      <c r="C1272" s="5" t="s">
        <v>6</v>
      </c>
      <c r="D1272" s="8" t="s">
        <v>847</v>
      </c>
      <c r="E1272" s="8" t="s">
        <v>110</v>
      </c>
      <c r="F1272" s="23">
        <v>247.5</v>
      </c>
      <c r="G1272" s="23">
        <v>207.8</v>
      </c>
      <c r="H1272" s="7">
        <f t="shared" si="124"/>
        <v>83.959595959595973</v>
      </c>
    </row>
    <row r="1273" spans="1:8" ht="60" x14ac:dyDescent="0.25">
      <c r="A1273" s="4" t="s">
        <v>321</v>
      </c>
      <c r="B1273" s="5" t="s">
        <v>75</v>
      </c>
      <c r="C1273" s="5" t="s">
        <v>6</v>
      </c>
      <c r="D1273" s="5" t="s">
        <v>322</v>
      </c>
      <c r="E1273" s="5"/>
      <c r="F1273" s="23">
        <f t="shared" ref="F1273:G1275" si="125">F1274</f>
        <v>20000</v>
      </c>
      <c r="G1273" s="23">
        <f t="shared" si="125"/>
        <v>15113.4</v>
      </c>
      <c r="H1273" s="7">
        <f t="shared" si="124"/>
        <v>75.566999999999993</v>
      </c>
    </row>
    <row r="1274" spans="1:8" ht="75" x14ac:dyDescent="0.25">
      <c r="A1274" s="4" t="s">
        <v>848</v>
      </c>
      <c r="B1274" s="5" t="s">
        <v>75</v>
      </c>
      <c r="C1274" s="5" t="s">
        <v>6</v>
      </c>
      <c r="D1274" s="8" t="s">
        <v>849</v>
      </c>
      <c r="E1274" s="8"/>
      <c r="F1274" s="23">
        <f t="shared" si="125"/>
        <v>20000</v>
      </c>
      <c r="G1274" s="23">
        <f t="shared" si="125"/>
        <v>15113.4</v>
      </c>
      <c r="H1274" s="7">
        <f t="shared" si="124"/>
        <v>75.566999999999993</v>
      </c>
    </row>
    <row r="1275" spans="1:8" ht="90" x14ac:dyDescent="0.25">
      <c r="A1275" s="4" t="s">
        <v>850</v>
      </c>
      <c r="B1275" s="5" t="s">
        <v>75</v>
      </c>
      <c r="C1275" s="5" t="s">
        <v>6</v>
      </c>
      <c r="D1275" s="8" t="s">
        <v>851</v>
      </c>
      <c r="E1275" s="9"/>
      <c r="F1275" s="23">
        <f t="shared" si="125"/>
        <v>20000</v>
      </c>
      <c r="G1275" s="23">
        <f t="shared" si="125"/>
        <v>15113.4</v>
      </c>
      <c r="H1275" s="7">
        <f t="shared" si="124"/>
        <v>75.566999999999993</v>
      </c>
    </row>
    <row r="1276" spans="1:8" ht="90" x14ac:dyDescent="0.25">
      <c r="A1276" s="4" t="s">
        <v>852</v>
      </c>
      <c r="B1276" s="5" t="s">
        <v>75</v>
      </c>
      <c r="C1276" s="5" t="s">
        <v>6</v>
      </c>
      <c r="D1276" s="8" t="s">
        <v>853</v>
      </c>
      <c r="E1276" s="9"/>
      <c r="F1276" s="23">
        <f>F1277</f>
        <v>20000</v>
      </c>
      <c r="G1276" s="23">
        <f>G1277</f>
        <v>15113.4</v>
      </c>
      <c r="H1276" s="7">
        <f t="shared" si="124"/>
        <v>75.566999999999993</v>
      </c>
    </row>
    <row r="1277" spans="1:8" ht="60" x14ac:dyDescent="0.25">
      <c r="A1277" s="15" t="s">
        <v>225</v>
      </c>
      <c r="B1277" s="16" t="s">
        <v>75</v>
      </c>
      <c r="C1277" s="16" t="s">
        <v>6</v>
      </c>
      <c r="D1277" s="17" t="s">
        <v>853</v>
      </c>
      <c r="E1277" s="17" t="s">
        <v>226</v>
      </c>
      <c r="F1277" s="24">
        <v>20000</v>
      </c>
      <c r="G1277" s="24">
        <v>15113.4</v>
      </c>
      <c r="H1277" s="18">
        <f t="shared" si="124"/>
        <v>75.566999999999993</v>
      </c>
    </row>
    <row r="1278" spans="1:8" x14ac:dyDescent="0.25">
      <c r="A1278" s="4" t="s">
        <v>854</v>
      </c>
      <c r="B1278" s="5" t="s">
        <v>75</v>
      </c>
      <c r="C1278" s="5" t="s">
        <v>8</v>
      </c>
      <c r="D1278" s="6"/>
      <c r="E1278" s="6"/>
      <c r="F1278" s="23">
        <f>F1279</f>
        <v>150153.70000000001</v>
      </c>
      <c r="G1278" s="23">
        <f>G1279</f>
        <v>150153</v>
      </c>
      <c r="H1278" s="7">
        <f t="shared" si="124"/>
        <v>99.999533811021635</v>
      </c>
    </row>
    <row r="1279" spans="1:8" ht="30" x14ac:dyDescent="0.25">
      <c r="A1279" s="4" t="s">
        <v>828</v>
      </c>
      <c r="B1279" s="5" t="s">
        <v>75</v>
      </c>
      <c r="C1279" s="5" t="s">
        <v>8</v>
      </c>
      <c r="D1279" s="5" t="s">
        <v>829</v>
      </c>
      <c r="E1279" s="5"/>
      <c r="F1279" s="23">
        <f>F1280+F1285+F1289</f>
        <v>150153.70000000001</v>
      </c>
      <c r="G1279" s="23">
        <f>G1280+G1285+G1289</f>
        <v>150153</v>
      </c>
      <c r="H1279" s="7">
        <f t="shared" si="124"/>
        <v>99.999533811021635</v>
      </c>
    </row>
    <row r="1280" spans="1:8" ht="45" x14ac:dyDescent="0.25">
      <c r="A1280" s="4" t="s">
        <v>830</v>
      </c>
      <c r="B1280" s="5" t="s">
        <v>75</v>
      </c>
      <c r="C1280" s="5" t="s">
        <v>8</v>
      </c>
      <c r="D1280" s="8" t="s">
        <v>831</v>
      </c>
      <c r="E1280" s="8"/>
      <c r="F1280" s="23">
        <f t="shared" ref="F1280:G1283" si="126">F1281</f>
        <v>2141.1999999999998</v>
      </c>
      <c r="G1280" s="23">
        <f t="shared" si="126"/>
        <v>2141.1999999999998</v>
      </c>
      <c r="H1280" s="7">
        <f t="shared" si="124"/>
        <v>100</v>
      </c>
    </row>
    <row r="1281" spans="1:8" ht="105" x14ac:dyDescent="0.25">
      <c r="A1281" s="4" t="s">
        <v>832</v>
      </c>
      <c r="B1281" s="5" t="s">
        <v>75</v>
      </c>
      <c r="C1281" s="5" t="s">
        <v>8</v>
      </c>
      <c r="D1281" s="8" t="s">
        <v>833</v>
      </c>
      <c r="E1281" s="9"/>
      <c r="F1281" s="23">
        <f t="shared" si="126"/>
        <v>2141.1999999999998</v>
      </c>
      <c r="G1281" s="23">
        <f t="shared" si="126"/>
        <v>2141.1999999999998</v>
      </c>
      <c r="H1281" s="7">
        <f t="shared" si="124"/>
        <v>100</v>
      </c>
    </row>
    <row r="1282" spans="1:8" ht="90" x14ac:dyDescent="0.25">
      <c r="A1282" s="4" t="s">
        <v>855</v>
      </c>
      <c r="B1282" s="5" t="s">
        <v>75</v>
      </c>
      <c r="C1282" s="5" t="s">
        <v>8</v>
      </c>
      <c r="D1282" s="8" t="s">
        <v>856</v>
      </c>
      <c r="E1282" s="9"/>
      <c r="F1282" s="23">
        <f t="shared" si="126"/>
        <v>2141.1999999999998</v>
      </c>
      <c r="G1282" s="23">
        <f t="shared" si="126"/>
        <v>2141.1999999999998</v>
      </c>
      <c r="H1282" s="7">
        <f t="shared" si="124"/>
        <v>100</v>
      </c>
    </row>
    <row r="1283" spans="1:8" ht="75" x14ac:dyDescent="0.25">
      <c r="A1283" s="4" t="s">
        <v>107</v>
      </c>
      <c r="B1283" s="5" t="s">
        <v>75</v>
      </c>
      <c r="C1283" s="5" t="s">
        <v>8</v>
      </c>
      <c r="D1283" s="8" t="s">
        <v>856</v>
      </c>
      <c r="E1283" s="8" t="s">
        <v>108</v>
      </c>
      <c r="F1283" s="23">
        <f t="shared" si="126"/>
        <v>2141.1999999999998</v>
      </c>
      <c r="G1283" s="23">
        <f t="shared" si="126"/>
        <v>2141.1999999999998</v>
      </c>
      <c r="H1283" s="7">
        <f t="shared" si="124"/>
        <v>100</v>
      </c>
    </row>
    <row r="1284" spans="1:8" ht="30" x14ac:dyDescent="0.25">
      <c r="A1284" s="4" t="s">
        <v>109</v>
      </c>
      <c r="B1284" s="5" t="s">
        <v>75</v>
      </c>
      <c r="C1284" s="5" t="s">
        <v>8</v>
      </c>
      <c r="D1284" s="8" t="s">
        <v>856</v>
      </c>
      <c r="E1284" s="8" t="s">
        <v>110</v>
      </c>
      <c r="F1284" s="23">
        <v>2141.1999999999998</v>
      </c>
      <c r="G1284" s="23">
        <v>2141.1999999999998</v>
      </c>
      <c r="H1284" s="7">
        <f t="shared" si="124"/>
        <v>100</v>
      </c>
    </row>
    <row r="1285" spans="1:8" ht="30" x14ac:dyDescent="0.25">
      <c r="A1285" s="4" t="s">
        <v>857</v>
      </c>
      <c r="B1285" s="5" t="s">
        <v>75</v>
      </c>
      <c r="C1285" s="5" t="s">
        <v>8</v>
      </c>
      <c r="D1285" s="8" t="s">
        <v>858</v>
      </c>
      <c r="E1285" s="9"/>
      <c r="F1285" s="23">
        <f t="shared" ref="F1285:G1287" si="127">F1286</f>
        <v>4728.3999999999996</v>
      </c>
      <c r="G1285" s="23">
        <f t="shared" si="127"/>
        <v>4728.3999999999996</v>
      </c>
      <c r="H1285" s="7">
        <f t="shared" si="124"/>
        <v>100</v>
      </c>
    </row>
    <row r="1286" spans="1:8" ht="105" x14ac:dyDescent="0.25">
      <c r="A1286" s="4" t="s">
        <v>859</v>
      </c>
      <c r="B1286" s="5" t="s">
        <v>75</v>
      </c>
      <c r="C1286" s="5" t="s">
        <v>8</v>
      </c>
      <c r="D1286" s="8" t="s">
        <v>860</v>
      </c>
      <c r="E1286" s="9"/>
      <c r="F1286" s="23">
        <f t="shared" si="127"/>
        <v>4728.3999999999996</v>
      </c>
      <c r="G1286" s="23">
        <f t="shared" si="127"/>
        <v>4728.3999999999996</v>
      </c>
      <c r="H1286" s="7">
        <f t="shared" si="124"/>
        <v>100</v>
      </c>
    </row>
    <row r="1287" spans="1:8" ht="75" x14ac:dyDescent="0.25">
      <c r="A1287" s="4" t="s">
        <v>107</v>
      </c>
      <c r="B1287" s="5" t="s">
        <v>75</v>
      </c>
      <c r="C1287" s="5" t="s">
        <v>8</v>
      </c>
      <c r="D1287" s="8" t="s">
        <v>860</v>
      </c>
      <c r="E1287" s="8" t="s">
        <v>108</v>
      </c>
      <c r="F1287" s="23">
        <f t="shared" si="127"/>
        <v>4728.3999999999996</v>
      </c>
      <c r="G1287" s="23">
        <f t="shared" si="127"/>
        <v>4728.3999999999996</v>
      </c>
      <c r="H1287" s="7">
        <f t="shared" si="124"/>
        <v>100</v>
      </c>
    </row>
    <row r="1288" spans="1:8" ht="30" x14ac:dyDescent="0.25">
      <c r="A1288" s="4" t="s">
        <v>109</v>
      </c>
      <c r="B1288" s="5" t="s">
        <v>75</v>
      </c>
      <c r="C1288" s="5" t="s">
        <v>8</v>
      </c>
      <c r="D1288" s="8" t="s">
        <v>860</v>
      </c>
      <c r="E1288" s="8" t="s">
        <v>110</v>
      </c>
      <c r="F1288" s="23">
        <v>4728.3999999999996</v>
      </c>
      <c r="G1288" s="23">
        <v>4728.3999999999996</v>
      </c>
      <c r="H1288" s="7">
        <f t="shared" si="124"/>
        <v>100</v>
      </c>
    </row>
    <row r="1289" spans="1:8" ht="45" x14ac:dyDescent="0.25">
      <c r="A1289" s="4" t="s">
        <v>861</v>
      </c>
      <c r="B1289" s="5" t="s">
        <v>75</v>
      </c>
      <c r="C1289" s="5" t="s">
        <v>8</v>
      </c>
      <c r="D1289" s="8" t="s">
        <v>862</v>
      </c>
      <c r="E1289" s="8"/>
      <c r="F1289" s="23">
        <f t="shared" ref="F1289:G1292" si="128">F1290</f>
        <v>143284.1</v>
      </c>
      <c r="G1289" s="23">
        <f t="shared" si="128"/>
        <v>143283.4</v>
      </c>
      <c r="H1289" s="7">
        <f t="shared" si="124"/>
        <v>99.999511460099185</v>
      </c>
    </row>
    <row r="1290" spans="1:8" ht="45" x14ac:dyDescent="0.25">
      <c r="A1290" s="4" t="s">
        <v>863</v>
      </c>
      <c r="B1290" s="5" t="s">
        <v>75</v>
      </c>
      <c r="C1290" s="5" t="s">
        <v>8</v>
      </c>
      <c r="D1290" s="8" t="s">
        <v>864</v>
      </c>
      <c r="E1290" s="9"/>
      <c r="F1290" s="23">
        <f t="shared" si="128"/>
        <v>143284.1</v>
      </c>
      <c r="G1290" s="23">
        <f t="shared" si="128"/>
        <v>143283.4</v>
      </c>
      <c r="H1290" s="7">
        <f t="shared" si="124"/>
        <v>99.999511460099185</v>
      </c>
    </row>
    <row r="1291" spans="1:8" ht="90" x14ac:dyDescent="0.25">
      <c r="A1291" s="4" t="s">
        <v>865</v>
      </c>
      <c r="B1291" s="5" t="s">
        <v>75</v>
      </c>
      <c r="C1291" s="5" t="s">
        <v>8</v>
      </c>
      <c r="D1291" s="8" t="s">
        <v>866</v>
      </c>
      <c r="E1291" s="9"/>
      <c r="F1291" s="23">
        <f t="shared" si="128"/>
        <v>143284.1</v>
      </c>
      <c r="G1291" s="23">
        <f t="shared" si="128"/>
        <v>143283.4</v>
      </c>
      <c r="H1291" s="7">
        <f t="shared" si="124"/>
        <v>99.999511460099185</v>
      </c>
    </row>
    <row r="1292" spans="1:8" ht="75" x14ac:dyDescent="0.25">
      <c r="A1292" s="4" t="s">
        <v>107</v>
      </c>
      <c r="B1292" s="5" t="s">
        <v>75</v>
      </c>
      <c r="C1292" s="5" t="s">
        <v>8</v>
      </c>
      <c r="D1292" s="8" t="s">
        <v>866</v>
      </c>
      <c r="E1292" s="8" t="s">
        <v>108</v>
      </c>
      <c r="F1292" s="23">
        <f t="shared" si="128"/>
        <v>143284.1</v>
      </c>
      <c r="G1292" s="23">
        <f t="shared" si="128"/>
        <v>143283.4</v>
      </c>
      <c r="H1292" s="7">
        <f t="shared" si="124"/>
        <v>99.999511460099185</v>
      </c>
    </row>
    <row r="1293" spans="1:8" ht="30" x14ac:dyDescent="0.25">
      <c r="A1293" s="4" t="s">
        <v>109</v>
      </c>
      <c r="B1293" s="5" t="s">
        <v>75</v>
      </c>
      <c r="C1293" s="5" t="s">
        <v>8</v>
      </c>
      <c r="D1293" s="8" t="s">
        <v>866</v>
      </c>
      <c r="E1293" s="8" t="s">
        <v>110</v>
      </c>
      <c r="F1293" s="23">
        <v>143284.1</v>
      </c>
      <c r="G1293" s="23">
        <v>143283.4</v>
      </c>
      <c r="H1293" s="7">
        <f t="shared" si="124"/>
        <v>99.999511460099185</v>
      </c>
    </row>
    <row r="1294" spans="1:8" ht="28.5" x14ac:dyDescent="0.25">
      <c r="A1294" s="11" t="s">
        <v>867</v>
      </c>
      <c r="B1294" s="12" t="s">
        <v>259</v>
      </c>
      <c r="C1294" s="12"/>
      <c r="D1294" s="12"/>
      <c r="E1294" s="12"/>
      <c r="F1294" s="25">
        <f>F1295+F1316+F1326</f>
        <v>75037.600000000006</v>
      </c>
      <c r="G1294" s="25">
        <f>G1295+G1316+G1326</f>
        <v>75037</v>
      </c>
      <c r="H1294" s="13">
        <f t="shared" si="124"/>
        <v>99.999200400865689</v>
      </c>
    </row>
    <row r="1295" spans="1:8" ht="30" x14ac:dyDescent="0.25">
      <c r="A1295" s="4" t="s">
        <v>868</v>
      </c>
      <c r="B1295" s="5" t="s">
        <v>259</v>
      </c>
      <c r="C1295" s="5" t="s">
        <v>6</v>
      </c>
      <c r="D1295" s="6"/>
      <c r="E1295" s="6"/>
      <c r="F1295" s="23">
        <f>F1296</f>
        <v>45863.7</v>
      </c>
      <c r="G1295" s="23">
        <f>G1296</f>
        <v>45863.1</v>
      </c>
      <c r="H1295" s="7">
        <f t="shared" si="124"/>
        <v>99.998691775848883</v>
      </c>
    </row>
    <row r="1296" spans="1:8" ht="105" x14ac:dyDescent="0.25">
      <c r="A1296" s="4" t="s">
        <v>124</v>
      </c>
      <c r="B1296" s="5" t="s">
        <v>259</v>
      </c>
      <c r="C1296" s="5" t="s">
        <v>6</v>
      </c>
      <c r="D1296" s="5" t="s">
        <v>125</v>
      </c>
      <c r="E1296" s="5"/>
      <c r="F1296" s="23">
        <f>F1297+F1302</f>
        <v>45863.7</v>
      </c>
      <c r="G1296" s="23">
        <f>G1297+G1302</f>
        <v>45863.1</v>
      </c>
      <c r="H1296" s="7">
        <f t="shared" si="124"/>
        <v>99.998691775848883</v>
      </c>
    </row>
    <row r="1297" spans="1:8" ht="120" x14ac:dyDescent="0.25">
      <c r="A1297" s="4" t="s">
        <v>301</v>
      </c>
      <c r="B1297" s="5" t="s">
        <v>259</v>
      </c>
      <c r="C1297" s="5" t="s">
        <v>6</v>
      </c>
      <c r="D1297" s="8" t="s">
        <v>302</v>
      </c>
      <c r="E1297" s="8"/>
      <c r="F1297" s="23">
        <f t="shared" ref="F1297:G1300" si="129">F1298</f>
        <v>44613.7</v>
      </c>
      <c r="G1297" s="23">
        <f t="shared" si="129"/>
        <v>44613.7</v>
      </c>
      <c r="H1297" s="7">
        <f t="shared" si="124"/>
        <v>100</v>
      </c>
    </row>
    <row r="1298" spans="1:8" ht="105" x14ac:dyDescent="0.25">
      <c r="A1298" s="4" t="s">
        <v>869</v>
      </c>
      <c r="B1298" s="5" t="s">
        <v>259</v>
      </c>
      <c r="C1298" s="5" t="s">
        <v>6</v>
      </c>
      <c r="D1298" s="8" t="s">
        <v>870</v>
      </c>
      <c r="E1298" s="9"/>
      <c r="F1298" s="23">
        <f t="shared" si="129"/>
        <v>44613.7</v>
      </c>
      <c r="G1298" s="23">
        <f t="shared" si="129"/>
        <v>44613.7</v>
      </c>
      <c r="H1298" s="7">
        <f t="shared" si="124"/>
        <v>100</v>
      </c>
    </row>
    <row r="1299" spans="1:8" ht="360" x14ac:dyDescent="0.25">
      <c r="A1299" s="4" t="s">
        <v>871</v>
      </c>
      <c r="B1299" s="5" t="s">
        <v>259</v>
      </c>
      <c r="C1299" s="5" t="s">
        <v>6</v>
      </c>
      <c r="D1299" s="8" t="s">
        <v>872</v>
      </c>
      <c r="E1299" s="9"/>
      <c r="F1299" s="23">
        <f t="shared" si="129"/>
        <v>44613.7</v>
      </c>
      <c r="G1299" s="23">
        <f t="shared" si="129"/>
        <v>44613.7</v>
      </c>
      <c r="H1299" s="7">
        <f t="shared" si="124"/>
        <v>100</v>
      </c>
    </row>
    <row r="1300" spans="1:8" ht="60" x14ac:dyDescent="0.25">
      <c r="A1300" s="4" t="s">
        <v>29</v>
      </c>
      <c r="B1300" s="5" t="s">
        <v>259</v>
      </c>
      <c r="C1300" s="5" t="s">
        <v>6</v>
      </c>
      <c r="D1300" s="8" t="s">
        <v>872</v>
      </c>
      <c r="E1300" s="8" t="s">
        <v>30</v>
      </c>
      <c r="F1300" s="23">
        <f t="shared" si="129"/>
        <v>44613.7</v>
      </c>
      <c r="G1300" s="23">
        <f t="shared" si="129"/>
        <v>44613.7</v>
      </c>
      <c r="H1300" s="7">
        <f t="shared" si="124"/>
        <v>100</v>
      </c>
    </row>
    <row r="1301" spans="1:8" ht="75" x14ac:dyDescent="0.25">
      <c r="A1301" s="4" t="s">
        <v>31</v>
      </c>
      <c r="B1301" s="5" t="s">
        <v>259</v>
      </c>
      <c r="C1301" s="5" t="s">
        <v>6</v>
      </c>
      <c r="D1301" s="8" t="s">
        <v>872</v>
      </c>
      <c r="E1301" s="8" t="s">
        <v>32</v>
      </c>
      <c r="F1301" s="23">
        <v>44613.7</v>
      </c>
      <c r="G1301" s="23">
        <v>44613.7</v>
      </c>
      <c r="H1301" s="7">
        <f t="shared" si="124"/>
        <v>100</v>
      </c>
    </row>
    <row r="1302" spans="1:8" ht="60" x14ac:dyDescent="0.25">
      <c r="A1302" s="4" t="s">
        <v>307</v>
      </c>
      <c r="B1302" s="5" t="s">
        <v>259</v>
      </c>
      <c r="C1302" s="5" t="s">
        <v>6</v>
      </c>
      <c r="D1302" s="8" t="s">
        <v>308</v>
      </c>
      <c r="E1302" s="8"/>
      <c r="F1302" s="23">
        <f>F1303</f>
        <v>1250</v>
      </c>
      <c r="G1302" s="23">
        <f>G1303</f>
        <v>1249.4000000000001</v>
      </c>
      <c r="H1302" s="7">
        <f t="shared" si="124"/>
        <v>99.952000000000012</v>
      </c>
    </row>
    <row r="1303" spans="1:8" ht="105" x14ac:dyDescent="0.25">
      <c r="A1303" s="4" t="s">
        <v>309</v>
      </c>
      <c r="B1303" s="5" t="s">
        <v>259</v>
      </c>
      <c r="C1303" s="5" t="s">
        <v>6</v>
      </c>
      <c r="D1303" s="8" t="s">
        <v>310</v>
      </c>
      <c r="E1303" s="9"/>
      <c r="F1303" s="23">
        <f>F1304+F1307+F1310+F1313</f>
        <v>1250</v>
      </c>
      <c r="G1303" s="23">
        <f>G1304+G1307+G1310+G1313</f>
        <v>1249.4000000000001</v>
      </c>
      <c r="H1303" s="7">
        <f t="shared" si="124"/>
        <v>99.952000000000012</v>
      </c>
    </row>
    <row r="1304" spans="1:8" ht="105" x14ac:dyDescent="0.25">
      <c r="A1304" s="4" t="s">
        <v>311</v>
      </c>
      <c r="B1304" s="5" t="s">
        <v>259</v>
      </c>
      <c r="C1304" s="5" t="s">
        <v>6</v>
      </c>
      <c r="D1304" s="8" t="s">
        <v>873</v>
      </c>
      <c r="E1304" s="9"/>
      <c r="F1304" s="23">
        <f>F1305</f>
        <v>7.5</v>
      </c>
      <c r="G1304" s="23">
        <f>G1305</f>
        <v>7.5</v>
      </c>
      <c r="H1304" s="7">
        <f t="shared" si="124"/>
        <v>100</v>
      </c>
    </row>
    <row r="1305" spans="1:8" ht="75" x14ac:dyDescent="0.25">
      <c r="A1305" s="4" t="s">
        <v>107</v>
      </c>
      <c r="B1305" s="5" t="s">
        <v>259</v>
      </c>
      <c r="C1305" s="5" t="s">
        <v>6</v>
      </c>
      <c r="D1305" s="8" t="s">
        <v>873</v>
      </c>
      <c r="E1305" s="8" t="s">
        <v>108</v>
      </c>
      <c r="F1305" s="23">
        <f>F1306</f>
        <v>7.5</v>
      </c>
      <c r="G1305" s="23">
        <f>G1306</f>
        <v>7.5</v>
      </c>
      <c r="H1305" s="7">
        <f t="shared" si="124"/>
        <v>100</v>
      </c>
    </row>
    <row r="1306" spans="1:8" ht="30" x14ac:dyDescent="0.25">
      <c r="A1306" s="4" t="s">
        <v>682</v>
      </c>
      <c r="B1306" s="5" t="s">
        <v>259</v>
      </c>
      <c r="C1306" s="5" t="s">
        <v>6</v>
      </c>
      <c r="D1306" s="8" t="s">
        <v>873</v>
      </c>
      <c r="E1306" s="8" t="s">
        <v>683</v>
      </c>
      <c r="F1306" s="23">
        <v>7.5</v>
      </c>
      <c r="G1306" s="23">
        <v>7.5</v>
      </c>
      <c r="H1306" s="7">
        <f t="shared" si="124"/>
        <v>100</v>
      </c>
    </row>
    <row r="1307" spans="1:8" ht="105" x14ac:dyDescent="0.25">
      <c r="A1307" s="4" t="s">
        <v>311</v>
      </c>
      <c r="B1307" s="5" t="s">
        <v>259</v>
      </c>
      <c r="C1307" s="5" t="s">
        <v>6</v>
      </c>
      <c r="D1307" s="8" t="s">
        <v>874</v>
      </c>
      <c r="E1307" s="9"/>
      <c r="F1307" s="23">
        <f>F1308</f>
        <v>5</v>
      </c>
      <c r="G1307" s="23">
        <f>G1308</f>
        <v>5</v>
      </c>
      <c r="H1307" s="7">
        <f t="shared" si="124"/>
        <v>100</v>
      </c>
    </row>
    <row r="1308" spans="1:8" ht="75" x14ac:dyDescent="0.25">
      <c r="A1308" s="4" t="s">
        <v>107</v>
      </c>
      <c r="B1308" s="5" t="s">
        <v>259</v>
      </c>
      <c r="C1308" s="5" t="s">
        <v>6</v>
      </c>
      <c r="D1308" s="8" t="s">
        <v>874</v>
      </c>
      <c r="E1308" s="8" t="s">
        <v>108</v>
      </c>
      <c r="F1308" s="23">
        <f>F1309</f>
        <v>5</v>
      </c>
      <c r="G1308" s="23">
        <f>G1309</f>
        <v>5</v>
      </c>
      <c r="H1308" s="7">
        <f t="shared" si="124"/>
        <v>100</v>
      </c>
    </row>
    <row r="1309" spans="1:8" ht="30" x14ac:dyDescent="0.25">
      <c r="A1309" s="4" t="s">
        <v>682</v>
      </c>
      <c r="B1309" s="5" t="s">
        <v>259</v>
      </c>
      <c r="C1309" s="5" t="s">
        <v>6</v>
      </c>
      <c r="D1309" s="8" t="s">
        <v>874</v>
      </c>
      <c r="E1309" s="8" t="s">
        <v>683</v>
      </c>
      <c r="F1309" s="23">
        <v>5</v>
      </c>
      <c r="G1309" s="23">
        <v>5</v>
      </c>
      <c r="H1309" s="7">
        <f t="shared" si="124"/>
        <v>100</v>
      </c>
    </row>
    <row r="1310" spans="1:8" ht="75" x14ac:dyDescent="0.25">
      <c r="A1310" s="4" t="s">
        <v>312</v>
      </c>
      <c r="B1310" s="5" t="s">
        <v>259</v>
      </c>
      <c r="C1310" s="5" t="s">
        <v>6</v>
      </c>
      <c r="D1310" s="8" t="s">
        <v>875</v>
      </c>
      <c r="E1310" s="9"/>
      <c r="F1310" s="23">
        <f>F1311</f>
        <v>742.5</v>
      </c>
      <c r="G1310" s="23">
        <f>G1311</f>
        <v>742.5</v>
      </c>
      <c r="H1310" s="7">
        <f t="shared" si="124"/>
        <v>100</v>
      </c>
    </row>
    <row r="1311" spans="1:8" ht="75" x14ac:dyDescent="0.25">
      <c r="A1311" s="4" t="s">
        <v>107</v>
      </c>
      <c r="B1311" s="5" t="s">
        <v>259</v>
      </c>
      <c r="C1311" s="5" t="s">
        <v>6</v>
      </c>
      <c r="D1311" s="8" t="s">
        <v>875</v>
      </c>
      <c r="E1311" s="8" t="s">
        <v>108</v>
      </c>
      <c r="F1311" s="23">
        <f>F1312</f>
        <v>742.5</v>
      </c>
      <c r="G1311" s="23">
        <f>G1312</f>
        <v>742.5</v>
      </c>
      <c r="H1311" s="7">
        <f t="shared" si="124"/>
        <v>100</v>
      </c>
    </row>
    <row r="1312" spans="1:8" ht="30" x14ac:dyDescent="0.25">
      <c r="A1312" s="4" t="s">
        <v>682</v>
      </c>
      <c r="B1312" s="5" t="s">
        <v>259</v>
      </c>
      <c r="C1312" s="5" t="s">
        <v>6</v>
      </c>
      <c r="D1312" s="8" t="s">
        <v>875</v>
      </c>
      <c r="E1312" s="8" t="s">
        <v>683</v>
      </c>
      <c r="F1312" s="23">
        <v>742.5</v>
      </c>
      <c r="G1312" s="23">
        <v>742.5</v>
      </c>
      <c r="H1312" s="7">
        <f t="shared" si="124"/>
        <v>100</v>
      </c>
    </row>
    <row r="1313" spans="1:8" ht="75" x14ac:dyDescent="0.25">
      <c r="A1313" s="4" t="s">
        <v>312</v>
      </c>
      <c r="B1313" s="5" t="s">
        <v>259</v>
      </c>
      <c r="C1313" s="5" t="s">
        <v>6</v>
      </c>
      <c r="D1313" s="8" t="s">
        <v>876</v>
      </c>
      <c r="E1313" s="9"/>
      <c r="F1313" s="23">
        <f>F1314</f>
        <v>495</v>
      </c>
      <c r="G1313" s="23">
        <f>G1314</f>
        <v>494.4</v>
      </c>
      <c r="H1313" s="7">
        <f t="shared" si="124"/>
        <v>99.878787878787875</v>
      </c>
    </row>
    <row r="1314" spans="1:8" ht="75" x14ac:dyDescent="0.25">
      <c r="A1314" s="4" t="s">
        <v>107</v>
      </c>
      <c r="B1314" s="5" t="s">
        <v>259</v>
      </c>
      <c r="C1314" s="5" t="s">
        <v>6</v>
      </c>
      <c r="D1314" s="8" t="s">
        <v>876</v>
      </c>
      <c r="E1314" s="8" t="s">
        <v>108</v>
      </c>
      <c r="F1314" s="23">
        <f>F1315</f>
        <v>495</v>
      </c>
      <c r="G1314" s="23">
        <f>G1315</f>
        <v>494.4</v>
      </c>
      <c r="H1314" s="7">
        <f t="shared" si="124"/>
        <v>99.878787878787875</v>
      </c>
    </row>
    <row r="1315" spans="1:8" ht="30" x14ac:dyDescent="0.25">
      <c r="A1315" s="4" t="s">
        <v>682</v>
      </c>
      <c r="B1315" s="5" t="s">
        <v>259</v>
      </c>
      <c r="C1315" s="5" t="s">
        <v>6</v>
      </c>
      <c r="D1315" s="8" t="s">
        <v>876</v>
      </c>
      <c r="E1315" s="8" t="s">
        <v>683</v>
      </c>
      <c r="F1315" s="23">
        <v>495</v>
      </c>
      <c r="G1315" s="23">
        <v>494.4</v>
      </c>
      <c r="H1315" s="7">
        <f t="shared" si="124"/>
        <v>99.878787878787875</v>
      </c>
    </row>
    <row r="1316" spans="1:8" ht="30" x14ac:dyDescent="0.25">
      <c r="A1316" s="4" t="s">
        <v>877</v>
      </c>
      <c r="B1316" s="5" t="s">
        <v>259</v>
      </c>
      <c r="C1316" s="5" t="s">
        <v>8</v>
      </c>
      <c r="D1316" s="6"/>
      <c r="E1316" s="6"/>
      <c r="F1316" s="23">
        <f t="shared" ref="F1316:G1318" si="130">F1317</f>
        <v>27323.9</v>
      </c>
      <c r="G1316" s="23">
        <f t="shared" si="130"/>
        <v>27323.9</v>
      </c>
      <c r="H1316" s="7">
        <f t="shared" si="124"/>
        <v>100</v>
      </c>
    </row>
    <row r="1317" spans="1:8" ht="105" x14ac:dyDescent="0.25">
      <c r="A1317" s="4" t="s">
        <v>124</v>
      </c>
      <c r="B1317" s="5" t="s">
        <v>259</v>
      </c>
      <c r="C1317" s="5" t="s">
        <v>8</v>
      </c>
      <c r="D1317" s="5" t="s">
        <v>125</v>
      </c>
      <c r="E1317" s="5"/>
      <c r="F1317" s="23">
        <f t="shared" si="130"/>
        <v>27323.9</v>
      </c>
      <c r="G1317" s="23">
        <f t="shared" si="130"/>
        <v>27323.9</v>
      </c>
      <c r="H1317" s="7">
        <f t="shared" si="124"/>
        <v>100</v>
      </c>
    </row>
    <row r="1318" spans="1:8" ht="120" x14ac:dyDescent="0.25">
      <c r="A1318" s="4" t="s">
        <v>301</v>
      </c>
      <c r="B1318" s="5" t="s">
        <v>259</v>
      </c>
      <c r="C1318" s="5" t="s">
        <v>8</v>
      </c>
      <c r="D1318" s="8" t="s">
        <v>302</v>
      </c>
      <c r="E1318" s="8"/>
      <c r="F1318" s="23">
        <f t="shared" si="130"/>
        <v>27323.9</v>
      </c>
      <c r="G1318" s="23">
        <f t="shared" si="130"/>
        <v>27323.9</v>
      </c>
      <c r="H1318" s="7">
        <f t="shared" ref="H1318:H1343" si="131">(G1318/F1318)*100</f>
        <v>100</v>
      </c>
    </row>
    <row r="1319" spans="1:8" ht="105" x14ac:dyDescent="0.25">
      <c r="A1319" s="4" t="s">
        <v>869</v>
      </c>
      <c r="B1319" s="5" t="s">
        <v>259</v>
      </c>
      <c r="C1319" s="5" t="s">
        <v>8</v>
      </c>
      <c r="D1319" s="8" t="s">
        <v>870</v>
      </c>
      <c r="E1319" s="9"/>
      <c r="F1319" s="23">
        <f>F1320+F1323</f>
        <v>27323.9</v>
      </c>
      <c r="G1319" s="23">
        <f>G1320+G1323</f>
        <v>27323.9</v>
      </c>
      <c r="H1319" s="7">
        <f t="shared" si="131"/>
        <v>100</v>
      </c>
    </row>
    <row r="1320" spans="1:8" ht="360" x14ac:dyDescent="0.25">
      <c r="A1320" s="4" t="s">
        <v>871</v>
      </c>
      <c r="B1320" s="5" t="s">
        <v>259</v>
      </c>
      <c r="C1320" s="5" t="s">
        <v>8</v>
      </c>
      <c r="D1320" s="8" t="s">
        <v>872</v>
      </c>
      <c r="E1320" s="9"/>
      <c r="F1320" s="23">
        <f>F1321</f>
        <v>5113</v>
      </c>
      <c r="G1320" s="23">
        <f>G1321</f>
        <v>5113</v>
      </c>
      <c r="H1320" s="7">
        <f t="shared" si="131"/>
        <v>100</v>
      </c>
    </row>
    <row r="1321" spans="1:8" ht="60" x14ac:dyDescent="0.25">
      <c r="A1321" s="4" t="s">
        <v>29</v>
      </c>
      <c r="B1321" s="5" t="s">
        <v>259</v>
      </c>
      <c r="C1321" s="5" t="s">
        <v>8</v>
      </c>
      <c r="D1321" s="8" t="s">
        <v>872</v>
      </c>
      <c r="E1321" s="8" t="s">
        <v>30</v>
      </c>
      <c r="F1321" s="23">
        <f>F1322</f>
        <v>5113</v>
      </c>
      <c r="G1321" s="23">
        <f>G1322</f>
        <v>5113</v>
      </c>
      <c r="H1321" s="7">
        <f t="shared" si="131"/>
        <v>100</v>
      </c>
    </row>
    <row r="1322" spans="1:8" ht="75" x14ac:dyDescent="0.25">
      <c r="A1322" s="4" t="s">
        <v>31</v>
      </c>
      <c r="B1322" s="5" t="s">
        <v>259</v>
      </c>
      <c r="C1322" s="5" t="s">
        <v>8</v>
      </c>
      <c r="D1322" s="8" t="s">
        <v>872</v>
      </c>
      <c r="E1322" s="8" t="s">
        <v>32</v>
      </c>
      <c r="F1322" s="23">
        <v>5113</v>
      </c>
      <c r="G1322" s="23">
        <v>5113</v>
      </c>
      <c r="H1322" s="7">
        <f t="shared" si="131"/>
        <v>100</v>
      </c>
    </row>
    <row r="1323" spans="1:8" ht="75" x14ac:dyDescent="0.25">
      <c r="A1323" s="4" t="s">
        <v>878</v>
      </c>
      <c r="B1323" s="5" t="s">
        <v>259</v>
      </c>
      <c r="C1323" s="5" t="s">
        <v>8</v>
      </c>
      <c r="D1323" s="8" t="s">
        <v>879</v>
      </c>
      <c r="E1323" s="9"/>
      <c r="F1323" s="23">
        <f>F1324</f>
        <v>22210.9</v>
      </c>
      <c r="G1323" s="23">
        <f>G1324</f>
        <v>22210.9</v>
      </c>
      <c r="H1323" s="7">
        <f t="shared" si="131"/>
        <v>100</v>
      </c>
    </row>
    <row r="1324" spans="1:8" ht="75" x14ac:dyDescent="0.25">
      <c r="A1324" s="4" t="s">
        <v>107</v>
      </c>
      <c r="B1324" s="5" t="s">
        <v>259</v>
      </c>
      <c r="C1324" s="5" t="s">
        <v>8</v>
      </c>
      <c r="D1324" s="8" t="s">
        <v>879</v>
      </c>
      <c r="E1324" s="8" t="s">
        <v>108</v>
      </c>
      <c r="F1324" s="23">
        <f>F1325</f>
        <v>22210.9</v>
      </c>
      <c r="G1324" s="23">
        <f>G1325</f>
        <v>22210.9</v>
      </c>
      <c r="H1324" s="7">
        <f t="shared" si="131"/>
        <v>100</v>
      </c>
    </row>
    <row r="1325" spans="1:8" ht="30" x14ac:dyDescent="0.25">
      <c r="A1325" s="4" t="s">
        <v>682</v>
      </c>
      <c r="B1325" s="5" t="s">
        <v>259</v>
      </c>
      <c r="C1325" s="5" t="s">
        <v>8</v>
      </c>
      <c r="D1325" s="8" t="s">
        <v>879</v>
      </c>
      <c r="E1325" s="8" t="s">
        <v>683</v>
      </c>
      <c r="F1325" s="23">
        <v>22210.9</v>
      </c>
      <c r="G1325" s="23">
        <v>22210.9</v>
      </c>
      <c r="H1325" s="7">
        <f t="shared" si="131"/>
        <v>100</v>
      </c>
    </row>
    <row r="1326" spans="1:8" ht="45" x14ac:dyDescent="0.25">
      <c r="A1326" s="4" t="s">
        <v>880</v>
      </c>
      <c r="B1326" s="5" t="s">
        <v>259</v>
      </c>
      <c r="C1326" s="5" t="s">
        <v>34</v>
      </c>
      <c r="D1326" s="6"/>
      <c r="E1326" s="6"/>
      <c r="F1326" s="23">
        <f>F1327</f>
        <v>1850</v>
      </c>
      <c r="G1326" s="23">
        <f>G1327</f>
        <v>1850</v>
      </c>
      <c r="H1326" s="7">
        <f t="shared" si="131"/>
        <v>100</v>
      </c>
    </row>
    <row r="1327" spans="1:8" ht="105" x14ac:dyDescent="0.25">
      <c r="A1327" s="4" t="s">
        <v>124</v>
      </c>
      <c r="B1327" s="5" t="s">
        <v>259</v>
      </c>
      <c r="C1327" s="5" t="s">
        <v>34</v>
      </c>
      <c r="D1327" s="5" t="s">
        <v>125</v>
      </c>
      <c r="E1327" s="5"/>
      <c r="F1327" s="23">
        <f>F1328</f>
        <v>1850</v>
      </c>
      <c r="G1327" s="23">
        <f>G1328</f>
        <v>1850</v>
      </c>
      <c r="H1327" s="7">
        <f t="shared" si="131"/>
        <v>100</v>
      </c>
    </row>
    <row r="1328" spans="1:8" ht="120" x14ac:dyDescent="0.25">
      <c r="A1328" s="4" t="s">
        <v>301</v>
      </c>
      <c r="B1328" s="5" t="s">
        <v>259</v>
      </c>
      <c r="C1328" s="5" t="s">
        <v>34</v>
      </c>
      <c r="D1328" s="8" t="s">
        <v>302</v>
      </c>
      <c r="E1328" s="8"/>
      <c r="F1328" s="23">
        <f>F1329+F1333</f>
        <v>1850</v>
      </c>
      <c r="G1328" s="23">
        <f>G1329+G1333</f>
        <v>1850</v>
      </c>
      <c r="H1328" s="7">
        <f t="shared" si="131"/>
        <v>100</v>
      </c>
    </row>
    <row r="1329" spans="1:8" ht="105" x14ac:dyDescent="0.25">
      <c r="A1329" s="4" t="s">
        <v>869</v>
      </c>
      <c r="B1329" s="5" t="s">
        <v>259</v>
      </c>
      <c r="C1329" s="5" t="s">
        <v>34</v>
      </c>
      <c r="D1329" s="8" t="s">
        <v>870</v>
      </c>
      <c r="E1329" s="9"/>
      <c r="F1329" s="23">
        <f t="shared" ref="F1329:G1331" si="132">F1330</f>
        <v>389</v>
      </c>
      <c r="G1329" s="23">
        <f t="shared" si="132"/>
        <v>389</v>
      </c>
      <c r="H1329" s="7">
        <f t="shared" si="131"/>
        <v>100</v>
      </c>
    </row>
    <row r="1330" spans="1:8" ht="360" x14ac:dyDescent="0.25">
      <c r="A1330" s="4" t="s">
        <v>871</v>
      </c>
      <c r="B1330" s="5" t="s">
        <v>259</v>
      </c>
      <c r="C1330" s="5" t="s">
        <v>34</v>
      </c>
      <c r="D1330" s="8" t="s">
        <v>872</v>
      </c>
      <c r="E1330" s="9"/>
      <c r="F1330" s="23">
        <f t="shared" si="132"/>
        <v>389</v>
      </c>
      <c r="G1330" s="23">
        <f t="shared" si="132"/>
        <v>389</v>
      </c>
      <c r="H1330" s="7">
        <f t="shared" si="131"/>
        <v>100</v>
      </c>
    </row>
    <row r="1331" spans="1:8" ht="60" x14ac:dyDescent="0.25">
      <c r="A1331" s="4" t="s">
        <v>29</v>
      </c>
      <c r="B1331" s="5" t="s">
        <v>259</v>
      </c>
      <c r="C1331" s="5" t="s">
        <v>34</v>
      </c>
      <c r="D1331" s="8" t="s">
        <v>872</v>
      </c>
      <c r="E1331" s="8" t="s">
        <v>30</v>
      </c>
      <c r="F1331" s="23">
        <f t="shared" si="132"/>
        <v>389</v>
      </c>
      <c r="G1331" s="23">
        <f t="shared" si="132"/>
        <v>389</v>
      </c>
      <c r="H1331" s="7">
        <f t="shared" si="131"/>
        <v>100</v>
      </c>
    </row>
    <row r="1332" spans="1:8" ht="75" x14ac:dyDescent="0.25">
      <c r="A1332" s="4" t="s">
        <v>31</v>
      </c>
      <c r="B1332" s="5" t="s">
        <v>259</v>
      </c>
      <c r="C1332" s="5" t="s">
        <v>34</v>
      </c>
      <c r="D1332" s="8" t="s">
        <v>872</v>
      </c>
      <c r="E1332" s="8" t="s">
        <v>32</v>
      </c>
      <c r="F1332" s="23">
        <v>389</v>
      </c>
      <c r="G1332" s="23">
        <v>389</v>
      </c>
      <c r="H1332" s="7">
        <f t="shared" si="131"/>
        <v>100</v>
      </c>
    </row>
    <row r="1333" spans="1:8" ht="225" x14ac:dyDescent="0.25">
      <c r="A1333" s="4" t="s">
        <v>881</v>
      </c>
      <c r="B1333" s="5" t="s">
        <v>259</v>
      </c>
      <c r="C1333" s="5" t="s">
        <v>34</v>
      </c>
      <c r="D1333" s="8" t="s">
        <v>882</v>
      </c>
      <c r="E1333" s="9"/>
      <c r="F1333" s="23">
        <f t="shared" ref="F1333:G1335" si="133">F1334</f>
        <v>1461</v>
      </c>
      <c r="G1333" s="23">
        <f t="shared" si="133"/>
        <v>1461</v>
      </c>
      <c r="H1333" s="7">
        <f t="shared" si="131"/>
        <v>100</v>
      </c>
    </row>
    <row r="1334" spans="1:8" ht="360" x14ac:dyDescent="0.25">
      <c r="A1334" s="4" t="s">
        <v>871</v>
      </c>
      <c r="B1334" s="5" t="s">
        <v>259</v>
      </c>
      <c r="C1334" s="5" t="s">
        <v>34</v>
      </c>
      <c r="D1334" s="8" t="s">
        <v>883</v>
      </c>
      <c r="E1334" s="9"/>
      <c r="F1334" s="23">
        <f t="shared" si="133"/>
        <v>1461</v>
      </c>
      <c r="G1334" s="23">
        <f t="shared" si="133"/>
        <v>1461</v>
      </c>
      <c r="H1334" s="7">
        <f t="shared" si="131"/>
        <v>100</v>
      </c>
    </row>
    <row r="1335" spans="1:8" ht="60" x14ac:dyDescent="0.25">
      <c r="A1335" s="4" t="s">
        <v>29</v>
      </c>
      <c r="B1335" s="5" t="s">
        <v>259</v>
      </c>
      <c r="C1335" s="5" t="s">
        <v>34</v>
      </c>
      <c r="D1335" s="8" t="s">
        <v>883</v>
      </c>
      <c r="E1335" s="8" t="s">
        <v>30</v>
      </c>
      <c r="F1335" s="23">
        <f t="shared" si="133"/>
        <v>1461</v>
      </c>
      <c r="G1335" s="23">
        <f t="shared" si="133"/>
        <v>1461</v>
      </c>
      <c r="H1335" s="7">
        <f t="shared" si="131"/>
        <v>100</v>
      </c>
    </row>
    <row r="1336" spans="1:8" ht="75" x14ac:dyDescent="0.25">
      <c r="A1336" s="4" t="s">
        <v>31</v>
      </c>
      <c r="B1336" s="5" t="s">
        <v>259</v>
      </c>
      <c r="C1336" s="5" t="s">
        <v>34</v>
      </c>
      <c r="D1336" s="8" t="s">
        <v>883</v>
      </c>
      <c r="E1336" s="8" t="s">
        <v>32</v>
      </c>
      <c r="F1336" s="23">
        <v>1461</v>
      </c>
      <c r="G1336" s="23">
        <v>1461</v>
      </c>
      <c r="H1336" s="7">
        <f t="shared" si="131"/>
        <v>100</v>
      </c>
    </row>
    <row r="1337" spans="1:8" ht="42.75" x14ac:dyDescent="0.25">
      <c r="A1337" s="11" t="s">
        <v>884</v>
      </c>
      <c r="B1337" s="12" t="s">
        <v>83</v>
      </c>
      <c r="C1337" s="12"/>
      <c r="D1337" s="12"/>
      <c r="E1337" s="12"/>
      <c r="F1337" s="25">
        <f t="shared" ref="F1337:G1343" si="134">F1338</f>
        <v>22823</v>
      </c>
      <c r="G1337" s="25">
        <f t="shared" si="134"/>
        <v>17584.400000000001</v>
      </c>
      <c r="H1337" s="13">
        <f t="shared" si="131"/>
        <v>77.046838715331035</v>
      </c>
    </row>
    <row r="1338" spans="1:8" ht="60" x14ac:dyDescent="0.25">
      <c r="A1338" s="4" t="s">
        <v>885</v>
      </c>
      <c r="B1338" s="5" t="s">
        <v>83</v>
      </c>
      <c r="C1338" s="5" t="s">
        <v>6</v>
      </c>
      <c r="D1338" s="6"/>
      <c r="E1338" s="6"/>
      <c r="F1338" s="23">
        <f t="shared" si="134"/>
        <v>22823</v>
      </c>
      <c r="G1338" s="23">
        <f t="shared" si="134"/>
        <v>17584.400000000001</v>
      </c>
      <c r="H1338" s="7">
        <f t="shared" si="131"/>
        <v>77.046838715331035</v>
      </c>
    </row>
    <row r="1339" spans="1:8" ht="60" x14ac:dyDescent="0.25">
      <c r="A1339" s="4" t="s">
        <v>9</v>
      </c>
      <c r="B1339" s="5" t="s">
        <v>83</v>
      </c>
      <c r="C1339" s="5" t="s">
        <v>6</v>
      </c>
      <c r="D1339" s="5" t="s">
        <v>10</v>
      </c>
      <c r="E1339" s="5"/>
      <c r="F1339" s="23">
        <f t="shared" si="134"/>
        <v>22823</v>
      </c>
      <c r="G1339" s="23">
        <f t="shared" si="134"/>
        <v>17584.400000000001</v>
      </c>
      <c r="H1339" s="7">
        <f t="shared" si="131"/>
        <v>77.046838715331035</v>
      </c>
    </row>
    <row r="1340" spans="1:8" ht="60" x14ac:dyDescent="0.25">
      <c r="A1340" s="4" t="s">
        <v>886</v>
      </c>
      <c r="B1340" s="5" t="s">
        <v>83</v>
      </c>
      <c r="C1340" s="5" t="s">
        <v>6</v>
      </c>
      <c r="D1340" s="8" t="s">
        <v>887</v>
      </c>
      <c r="E1340" s="8"/>
      <c r="F1340" s="23">
        <f t="shared" si="134"/>
        <v>22823</v>
      </c>
      <c r="G1340" s="23">
        <f t="shared" si="134"/>
        <v>17584.400000000001</v>
      </c>
      <c r="H1340" s="7">
        <f t="shared" si="131"/>
        <v>77.046838715331035</v>
      </c>
    </row>
    <row r="1341" spans="1:8" ht="45" x14ac:dyDescent="0.25">
      <c r="A1341" s="4" t="s">
        <v>888</v>
      </c>
      <c r="B1341" s="5" t="s">
        <v>83</v>
      </c>
      <c r="C1341" s="5" t="s">
        <v>6</v>
      </c>
      <c r="D1341" s="8" t="s">
        <v>889</v>
      </c>
      <c r="E1341" s="9"/>
      <c r="F1341" s="23">
        <f t="shared" si="134"/>
        <v>22823</v>
      </c>
      <c r="G1341" s="23">
        <f t="shared" si="134"/>
        <v>17584.400000000001</v>
      </c>
      <c r="H1341" s="7">
        <f t="shared" si="131"/>
        <v>77.046838715331035</v>
      </c>
    </row>
    <row r="1342" spans="1:8" ht="30" x14ac:dyDescent="0.25">
      <c r="A1342" s="4" t="s">
        <v>890</v>
      </c>
      <c r="B1342" s="5" t="s">
        <v>83</v>
      </c>
      <c r="C1342" s="5" t="s">
        <v>6</v>
      </c>
      <c r="D1342" s="8" t="s">
        <v>891</v>
      </c>
      <c r="E1342" s="9"/>
      <c r="F1342" s="23">
        <f t="shared" si="134"/>
        <v>22823</v>
      </c>
      <c r="G1342" s="23">
        <f t="shared" si="134"/>
        <v>17584.400000000001</v>
      </c>
      <c r="H1342" s="7">
        <f t="shared" si="131"/>
        <v>77.046838715331035</v>
      </c>
    </row>
    <row r="1343" spans="1:8" ht="45" x14ac:dyDescent="0.25">
      <c r="A1343" s="4" t="s">
        <v>884</v>
      </c>
      <c r="B1343" s="5" t="s">
        <v>83</v>
      </c>
      <c r="C1343" s="5" t="s">
        <v>6</v>
      </c>
      <c r="D1343" s="8" t="s">
        <v>891</v>
      </c>
      <c r="E1343" s="8" t="s">
        <v>892</v>
      </c>
      <c r="F1343" s="23">
        <f t="shared" si="134"/>
        <v>22823</v>
      </c>
      <c r="G1343" s="23">
        <f t="shared" si="134"/>
        <v>17584.400000000001</v>
      </c>
      <c r="H1343" s="7">
        <f t="shared" si="131"/>
        <v>77.046838715331035</v>
      </c>
    </row>
    <row r="1344" spans="1:8" ht="30.75" thickBot="1" x14ac:dyDescent="0.3">
      <c r="A1344" s="4" t="s">
        <v>890</v>
      </c>
      <c r="B1344" s="5" t="s">
        <v>83</v>
      </c>
      <c r="C1344" s="5" t="s">
        <v>6</v>
      </c>
      <c r="D1344" s="8" t="s">
        <v>891</v>
      </c>
      <c r="E1344" s="8" t="s">
        <v>893</v>
      </c>
      <c r="F1344" s="23">
        <v>22823</v>
      </c>
      <c r="G1344" s="23">
        <v>17584.400000000001</v>
      </c>
      <c r="H1344" s="7">
        <f>(G1344/F1344)*100</f>
        <v>77.046838715331035</v>
      </c>
    </row>
    <row r="1345" spans="1:8" ht="15.75" thickBot="1" x14ac:dyDescent="0.3">
      <c r="A1345" s="40" t="s">
        <v>894</v>
      </c>
      <c r="B1345" s="41"/>
      <c r="C1345" s="41"/>
      <c r="D1345" s="41"/>
      <c r="E1345" s="41"/>
      <c r="F1345" s="26">
        <f>F1337+F1294+F1223+F1162+F1154+F1066+F697+F656+F398+F256+F207+F199+F14</f>
        <v>15280155.5</v>
      </c>
      <c r="G1345" s="26">
        <f>G1337+G1294+G1223+G1162+G1154+G1066+G697+G656+G398+G256+G207+G199+G14</f>
        <v>14907133.500000002</v>
      </c>
      <c r="H1345" s="19">
        <f>(G1345/F1345)*100</f>
        <v>97.55878138805592</v>
      </c>
    </row>
    <row r="1346" spans="1:8" x14ac:dyDescent="0.25">
      <c r="A1346" s="20"/>
      <c r="B1346" s="20"/>
      <c r="C1346" s="20"/>
      <c r="D1346" s="20"/>
      <c r="E1346" s="20"/>
      <c r="F1346" s="27"/>
      <c r="G1346" s="27"/>
      <c r="H1346" s="20"/>
    </row>
    <row r="1347" spans="1:8" x14ac:dyDescent="0.25">
      <c r="A1347" s="42"/>
      <c r="B1347" s="42"/>
      <c r="C1347" s="42"/>
      <c r="D1347" s="42"/>
      <c r="E1347" s="43"/>
      <c r="F1347" s="43"/>
      <c r="G1347" s="43"/>
      <c r="H1347" s="43"/>
    </row>
    <row r="1348" spans="1:8" x14ac:dyDescent="0.25">
      <c r="A1348" s="21"/>
      <c r="B1348" s="21"/>
      <c r="C1348" s="21"/>
      <c r="D1348" s="21"/>
      <c r="E1348" s="21"/>
      <c r="F1348" s="27"/>
      <c r="G1348" s="27"/>
      <c r="H1348" s="21"/>
    </row>
  </sheetData>
  <mergeCells count="17">
    <mergeCell ref="G2:M2"/>
    <mergeCell ref="G3:M3"/>
    <mergeCell ref="G4:M4"/>
    <mergeCell ref="G5:M5"/>
    <mergeCell ref="G6:M6"/>
    <mergeCell ref="A9:H9"/>
    <mergeCell ref="A10:F10"/>
    <mergeCell ref="A1345:E1345"/>
    <mergeCell ref="A1347:D1347"/>
    <mergeCell ref="E1347:H1347"/>
    <mergeCell ref="A11:A12"/>
    <mergeCell ref="B11:B12"/>
    <mergeCell ref="C11:C12"/>
    <mergeCell ref="D11:D12"/>
    <mergeCell ref="E11:E12"/>
    <mergeCell ref="F11:G11"/>
    <mergeCell ref="H11:H12"/>
  </mergeCells>
  <pageMargins left="1.3779527559055118" right="0.39370078740157483" top="0.74803149606299213" bottom="0.74803149606299213" header="0.31496062992125984" footer="0.31496062992125984"/>
  <pageSetup paperSize="9" scale="70" fitToHeight="0" orientation="portrait" horizontalDpi="300" verticalDpi="300" r:id="rId1"/>
  <headerFooter>
    <oddHeader>&amp;C&amp;P</oddHeader>
    <oddFooter>&amp;L3/мз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2023-05-26T09:21:42Z</cp:lastPrinted>
  <dcterms:created xsi:type="dcterms:W3CDTF">2021-04-12T14:52:46Z</dcterms:created>
  <dcterms:modified xsi:type="dcterms:W3CDTF">2023-05-30T09:38:54Z</dcterms:modified>
</cp:coreProperties>
</file>